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igene Dateien\CTO\WTO\"/>
    </mc:Choice>
  </mc:AlternateContent>
  <xr:revisionPtr revIDLastSave="0" documentId="8_{17004092-A58C-40E3-B80A-111C6597196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ountry Databases Customs data" sheetId="2" r:id="rId1"/>
    <sheet name="Customs Data Tradeflows" sheetId="5" r:id="rId2"/>
    <sheet name="Port Data TradeFlows" sheetId="3" r:id="rId3"/>
  </sheets>
  <definedNames>
    <definedName name="_xlnm._FilterDatabase" localSheetId="0" hidden="1">'Country Databases Customs data'!$A$1:$M$39</definedName>
    <definedName name="_xlnm._FilterDatabase" localSheetId="1" hidden="1">'Customs Data Tradeflows'!$A$3:$J$246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6" i="5" l="1"/>
  <c r="I246" i="5"/>
  <c r="H246" i="5"/>
  <c r="G246" i="5"/>
  <c r="D246" i="5"/>
  <c r="I245" i="5"/>
  <c r="H245" i="5"/>
  <c r="G245" i="5"/>
  <c r="J245" i="5" s="1"/>
  <c r="D245" i="5"/>
  <c r="I244" i="5"/>
  <c r="H244" i="5"/>
  <c r="G244" i="5"/>
  <c r="J244" i="5" s="1"/>
  <c r="D244" i="5"/>
  <c r="J243" i="5"/>
  <c r="I243" i="5"/>
  <c r="H243" i="5"/>
  <c r="G243" i="5"/>
  <c r="D243" i="5"/>
  <c r="I242" i="5"/>
  <c r="H242" i="5"/>
  <c r="G242" i="5"/>
  <c r="D242" i="5"/>
  <c r="J242" i="5" s="1"/>
  <c r="I241" i="5"/>
  <c r="H241" i="5"/>
  <c r="G241" i="5"/>
  <c r="D241" i="5"/>
  <c r="J241" i="5" s="1"/>
  <c r="I240" i="5"/>
  <c r="H240" i="5"/>
  <c r="G240" i="5"/>
  <c r="D240" i="5"/>
  <c r="J240" i="5" s="1"/>
  <c r="I239" i="5"/>
  <c r="H239" i="5"/>
  <c r="G239" i="5"/>
  <c r="D239" i="5"/>
  <c r="J239" i="5" s="1"/>
  <c r="I238" i="5"/>
  <c r="H238" i="5"/>
  <c r="G238" i="5"/>
  <c r="D238" i="5"/>
  <c r="J238" i="5" s="1"/>
  <c r="J237" i="5"/>
  <c r="I237" i="5"/>
  <c r="H237" i="5"/>
  <c r="G237" i="5"/>
  <c r="D237" i="5"/>
  <c r="I236" i="5"/>
  <c r="H236" i="5"/>
  <c r="G236" i="5"/>
  <c r="D236" i="5"/>
  <c r="J236" i="5" s="1"/>
  <c r="J235" i="5"/>
  <c r="I235" i="5"/>
  <c r="H235" i="5"/>
  <c r="G235" i="5"/>
  <c r="D235" i="5"/>
  <c r="I234" i="5"/>
  <c r="H234" i="5"/>
  <c r="G234" i="5"/>
  <c r="D234" i="5"/>
  <c r="J234" i="5" s="1"/>
  <c r="I233" i="5"/>
  <c r="H233" i="5"/>
  <c r="G233" i="5"/>
  <c r="D233" i="5"/>
  <c r="J233" i="5" s="1"/>
  <c r="I232" i="5"/>
  <c r="H232" i="5"/>
  <c r="G232" i="5"/>
  <c r="D232" i="5"/>
  <c r="J232" i="5" s="1"/>
  <c r="I231" i="5"/>
  <c r="H231" i="5"/>
  <c r="G231" i="5"/>
  <c r="D231" i="5"/>
  <c r="J231" i="5" s="1"/>
  <c r="I230" i="5"/>
  <c r="H230" i="5"/>
  <c r="G230" i="5"/>
  <c r="D230" i="5"/>
  <c r="J230" i="5" s="1"/>
  <c r="I229" i="5"/>
  <c r="H229" i="5"/>
  <c r="G229" i="5"/>
  <c r="D229" i="5"/>
  <c r="J229" i="5" s="1"/>
  <c r="I228" i="5"/>
  <c r="H228" i="5"/>
  <c r="G228" i="5"/>
  <c r="D228" i="5"/>
  <c r="J228" i="5" s="1"/>
  <c r="J227" i="5"/>
  <c r="I227" i="5"/>
  <c r="H227" i="5"/>
  <c r="G227" i="5"/>
  <c r="D227" i="5"/>
  <c r="I226" i="5"/>
  <c r="H226" i="5"/>
  <c r="G226" i="5"/>
  <c r="J226" i="5" s="1"/>
  <c r="D226" i="5"/>
  <c r="I225" i="5"/>
  <c r="H225" i="5"/>
  <c r="G225" i="5"/>
  <c r="D225" i="5"/>
  <c r="J225" i="5" s="1"/>
  <c r="I224" i="5"/>
  <c r="H224" i="5"/>
  <c r="G224" i="5"/>
  <c r="D224" i="5"/>
  <c r="J224" i="5" s="1"/>
  <c r="I223" i="5"/>
  <c r="H223" i="5"/>
  <c r="G223" i="5"/>
  <c r="D223" i="5"/>
  <c r="J223" i="5" s="1"/>
  <c r="I222" i="5"/>
  <c r="H222" i="5"/>
  <c r="G222" i="5"/>
  <c r="D222" i="5"/>
  <c r="J222" i="5" s="1"/>
  <c r="I221" i="5"/>
  <c r="H221" i="5"/>
  <c r="G221" i="5"/>
  <c r="D221" i="5"/>
  <c r="J221" i="5" s="1"/>
  <c r="I220" i="5"/>
  <c r="H220" i="5"/>
  <c r="G220" i="5"/>
  <c r="D220" i="5"/>
  <c r="J220" i="5" s="1"/>
  <c r="J219" i="5"/>
  <c r="I219" i="5"/>
  <c r="H219" i="5"/>
  <c r="G219" i="5"/>
  <c r="D219" i="5"/>
  <c r="I218" i="5"/>
  <c r="H218" i="5"/>
  <c r="G218" i="5"/>
  <c r="D218" i="5"/>
  <c r="J218" i="5" s="1"/>
  <c r="I217" i="5"/>
  <c r="H217" i="5"/>
  <c r="G217" i="5"/>
  <c r="D217" i="5"/>
  <c r="J217" i="5" s="1"/>
  <c r="I216" i="5"/>
  <c r="H216" i="5"/>
  <c r="G216" i="5"/>
  <c r="D216" i="5"/>
  <c r="J216" i="5" s="1"/>
  <c r="I215" i="5"/>
  <c r="H215" i="5"/>
  <c r="G215" i="5"/>
  <c r="D215" i="5"/>
  <c r="J215" i="5" s="1"/>
  <c r="I214" i="5"/>
  <c r="H214" i="5"/>
  <c r="G214" i="5"/>
  <c r="D214" i="5"/>
  <c r="J214" i="5" s="1"/>
  <c r="I213" i="5"/>
  <c r="H213" i="5"/>
  <c r="G213" i="5"/>
  <c r="D213" i="5"/>
  <c r="J213" i="5" s="1"/>
  <c r="I212" i="5"/>
  <c r="H212" i="5"/>
  <c r="G212" i="5"/>
  <c r="D212" i="5"/>
  <c r="J212" i="5" s="1"/>
  <c r="J211" i="5"/>
  <c r="I211" i="5"/>
  <c r="H211" i="5"/>
  <c r="G211" i="5"/>
  <c r="D211" i="5"/>
  <c r="I210" i="5"/>
  <c r="H210" i="5"/>
  <c r="G210" i="5"/>
  <c r="D210" i="5"/>
  <c r="J210" i="5" s="1"/>
  <c r="I209" i="5"/>
  <c r="H209" i="5"/>
  <c r="G209" i="5"/>
  <c r="D209" i="5"/>
  <c r="J209" i="5" s="1"/>
  <c r="I208" i="5"/>
  <c r="H208" i="5"/>
  <c r="G208" i="5"/>
  <c r="D208" i="5"/>
  <c r="J208" i="5" s="1"/>
  <c r="I207" i="5"/>
  <c r="H207" i="5"/>
  <c r="G207" i="5"/>
  <c r="D207" i="5"/>
  <c r="J207" i="5" s="1"/>
  <c r="I206" i="5"/>
  <c r="H206" i="5"/>
  <c r="G206" i="5"/>
  <c r="D206" i="5"/>
  <c r="J206" i="5" s="1"/>
  <c r="I205" i="5"/>
  <c r="H205" i="5"/>
  <c r="G205" i="5"/>
  <c r="D205" i="5"/>
  <c r="J205" i="5" s="1"/>
  <c r="I204" i="5"/>
  <c r="H204" i="5"/>
  <c r="G204" i="5"/>
  <c r="D204" i="5"/>
  <c r="J204" i="5" s="1"/>
  <c r="J203" i="5"/>
  <c r="I203" i="5"/>
  <c r="H203" i="5"/>
  <c r="G203" i="5"/>
  <c r="D203" i="5"/>
  <c r="I202" i="5"/>
  <c r="H202" i="5"/>
  <c r="G202" i="5"/>
  <c r="J202" i="5" s="1"/>
  <c r="D202" i="5"/>
  <c r="I201" i="5"/>
  <c r="H201" i="5"/>
  <c r="G201" i="5"/>
  <c r="D201" i="5"/>
  <c r="J201" i="5" s="1"/>
  <c r="I200" i="5"/>
  <c r="H200" i="5"/>
  <c r="G200" i="5"/>
  <c r="D200" i="5"/>
  <c r="J200" i="5" s="1"/>
  <c r="I199" i="5"/>
  <c r="H199" i="5"/>
  <c r="G199" i="5"/>
  <c r="D199" i="5"/>
  <c r="J199" i="5" s="1"/>
  <c r="I198" i="5"/>
  <c r="H198" i="5"/>
  <c r="G198" i="5"/>
  <c r="D198" i="5"/>
  <c r="J198" i="5" s="1"/>
  <c r="I197" i="5"/>
  <c r="H197" i="5"/>
  <c r="G197" i="5"/>
  <c r="D197" i="5"/>
  <c r="J197" i="5" s="1"/>
  <c r="I196" i="5"/>
  <c r="H196" i="5"/>
  <c r="G196" i="5"/>
  <c r="D196" i="5"/>
  <c r="J196" i="5" s="1"/>
  <c r="J195" i="5"/>
  <c r="I195" i="5"/>
  <c r="H195" i="5"/>
  <c r="G195" i="5"/>
  <c r="D195" i="5"/>
  <c r="I194" i="5"/>
  <c r="H194" i="5"/>
  <c r="G194" i="5"/>
  <c r="J194" i="5" s="1"/>
  <c r="D194" i="5"/>
  <c r="I193" i="5"/>
  <c r="H193" i="5"/>
  <c r="G193" i="5"/>
  <c r="D193" i="5"/>
  <c r="J193" i="5" s="1"/>
  <c r="I192" i="5"/>
  <c r="H192" i="5"/>
  <c r="G192" i="5"/>
  <c r="D192" i="5"/>
  <c r="J192" i="5" s="1"/>
  <c r="I191" i="5"/>
  <c r="H191" i="5"/>
  <c r="G191" i="5"/>
  <c r="D191" i="5"/>
  <c r="J191" i="5" s="1"/>
  <c r="I190" i="5"/>
  <c r="H190" i="5"/>
  <c r="G190" i="5"/>
  <c r="D190" i="5"/>
  <c r="J190" i="5" s="1"/>
  <c r="I189" i="5"/>
  <c r="H189" i="5"/>
  <c r="G189" i="5"/>
  <c r="D189" i="5"/>
  <c r="J189" i="5" s="1"/>
  <c r="I188" i="5"/>
  <c r="H188" i="5"/>
  <c r="G188" i="5"/>
  <c r="D188" i="5"/>
  <c r="J188" i="5" s="1"/>
  <c r="J187" i="5"/>
  <c r="I187" i="5"/>
  <c r="H187" i="5"/>
  <c r="G187" i="5"/>
  <c r="D187" i="5"/>
  <c r="I186" i="5"/>
  <c r="H186" i="5"/>
  <c r="G186" i="5"/>
  <c r="D186" i="5"/>
  <c r="J186" i="5" s="1"/>
  <c r="I185" i="5"/>
  <c r="H185" i="5"/>
  <c r="G185" i="5"/>
  <c r="D185" i="5"/>
  <c r="J185" i="5" s="1"/>
  <c r="I184" i="5"/>
  <c r="H184" i="5"/>
  <c r="G184" i="5"/>
  <c r="D184" i="5"/>
  <c r="J184" i="5" s="1"/>
  <c r="I183" i="5"/>
  <c r="H183" i="5"/>
  <c r="G183" i="5"/>
  <c r="D183" i="5"/>
  <c r="J183" i="5" s="1"/>
  <c r="I182" i="5"/>
  <c r="H182" i="5"/>
  <c r="G182" i="5"/>
  <c r="D182" i="5"/>
  <c r="J182" i="5" s="1"/>
  <c r="I181" i="5"/>
  <c r="H181" i="5"/>
  <c r="G181" i="5"/>
  <c r="D181" i="5"/>
  <c r="J181" i="5" s="1"/>
  <c r="I180" i="5"/>
  <c r="H180" i="5"/>
  <c r="G180" i="5"/>
  <c r="D180" i="5"/>
  <c r="J180" i="5" s="1"/>
  <c r="J179" i="5"/>
  <c r="I179" i="5"/>
  <c r="H179" i="5"/>
  <c r="G179" i="5"/>
  <c r="D179" i="5"/>
  <c r="I178" i="5"/>
  <c r="H178" i="5"/>
  <c r="G178" i="5"/>
  <c r="D178" i="5"/>
  <c r="J178" i="5" s="1"/>
  <c r="I177" i="5"/>
  <c r="H177" i="5"/>
  <c r="G177" i="5"/>
  <c r="D177" i="5"/>
  <c r="J177" i="5" s="1"/>
  <c r="I176" i="5"/>
  <c r="H176" i="5"/>
  <c r="G176" i="5"/>
  <c r="D176" i="5"/>
  <c r="J176" i="5" s="1"/>
  <c r="I175" i="5"/>
  <c r="H175" i="5"/>
  <c r="G175" i="5"/>
  <c r="D175" i="5"/>
  <c r="J175" i="5" s="1"/>
  <c r="I174" i="5"/>
  <c r="H174" i="5"/>
  <c r="G174" i="5"/>
  <c r="D174" i="5"/>
  <c r="J174" i="5" s="1"/>
  <c r="I173" i="5"/>
  <c r="H173" i="5"/>
  <c r="G173" i="5"/>
  <c r="D173" i="5"/>
  <c r="J173" i="5" s="1"/>
  <c r="I172" i="5"/>
  <c r="H172" i="5"/>
  <c r="G172" i="5"/>
  <c r="J172" i="5" s="1"/>
  <c r="D172" i="5"/>
  <c r="J171" i="5"/>
  <c r="I171" i="5"/>
  <c r="H171" i="5"/>
  <c r="G171" i="5"/>
  <c r="D171" i="5"/>
  <c r="I170" i="5"/>
  <c r="H170" i="5"/>
  <c r="G170" i="5"/>
  <c r="D170" i="5"/>
  <c r="J170" i="5" s="1"/>
  <c r="I169" i="5"/>
  <c r="H169" i="5"/>
  <c r="G169" i="5"/>
  <c r="D169" i="5"/>
  <c r="J169" i="5" s="1"/>
  <c r="I168" i="5"/>
  <c r="H168" i="5"/>
  <c r="G168" i="5"/>
  <c r="D168" i="5"/>
  <c r="J168" i="5" s="1"/>
  <c r="I167" i="5"/>
  <c r="H167" i="5"/>
  <c r="G167" i="5"/>
  <c r="D167" i="5"/>
  <c r="J167" i="5" s="1"/>
  <c r="I166" i="5"/>
  <c r="H166" i="5"/>
  <c r="G166" i="5"/>
  <c r="D166" i="5"/>
  <c r="J166" i="5" s="1"/>
  <c r="I165" i="5"/>
  <c r="H165" i="5"/>
  <c r="G165" i="5"/>
  <c r="D165" i="5"/>
  <c r="J165" i="5" s="1"/>
  <c r="I164" i="5"/>
  <c r="H164" i="5"/>
  <c r="G164" i="5"/>
  <c r="D164" i="5"/>
  <c r="J164" i="5" s="1"/>
  <c r="J163" i="5"/>
  <c r="I163" i="5"/>
  <c r="H163" i="5"/>
  <c r="G163" i="5"/>
  <c r="D163" i="5"/>
  <c r="I162" i="5"/>
  <c r="H162" i="5"/>
  <c r="G162" i="5"/>
  <c r="D162" i="5"/>
  <c r="J162" i="5" s="1"/>
  <c r="I161" i="5"/>
  <c r="H161" i="5"/>
  <c r="G161" i="5"/>
  <c r="D161" i="5"/>
  <c r="J161" i="5" s="1"/>
  <c r="I160" i="5"/>
  <c r="H160" i="5"/>
  <c r="G160" i="5"/>
  <c r="D160" i="5"/>
  <c r="J160" i="5" s="1"/>
  <c r="I159" i="5"/>
  <c r="H159" i="5"/>
  <c r="G159" i="5"/>
  <c r="D159" i="5"/>
  <c r="J159" i="5" s="1"/>
  <c r="I158" i="5"/>
  <c r="H158" i="5"/>
  <c r="G158" i="5"/>
  <c r="D158" i="5"/>
  <c r="J158" i="5" s="1"/>
  <c r="I157" i="5"/>
  <c r="H157" i="5"/>
  <c r="G157" i="5"/>
  <c r="D157" i="5"/>
  <c r="J157" i="5" s="1"/>
  <c r="I156" i="5"/>
  <c r="H156" i="5"/>
  <c r="G156" i="5"/>
  <c r="D156" i="5"/>
  <c r="J156" i="5" s="1"/>
  <c r="J155" i="5"/>
  <c r="I155" i="5"/>
  <c r="H155" i="5"/>
  <c r="G155" i="5"/>
  <c r="D155" i="5"/>
  <c r="I154" i="5"/>
  <c r="H154" i="5"/>
  <c r="G154" i="5"/>
  <c r="D154" i="5"/>
  <c r="J154" i="5" s="1"/>
  <c r="I153" i="5"/>
  <c r="H153" i="5"/>
  <c r="G153" i="5"/>
  <c r="D153" i="5"/>
  <c r="J153" i="5" s="1"/>
  <c r="I152" i="5"/>
  <c r="H152" i="5"/>
  <c r="G152" i="5"/>
  <c r="D152" i="5"/>
  <c r="J152" i="5" s="1"/>
  <c r="I151" i="5"/>
  <c r="H151" i="5"/>
  <c r="G151" i="5"/>
  <c r="D151" i="5"/>
  <c r="J151" i="5" s="1"/>
  <c r="I150" i="5"/>
  <c r="H150" i="5"/>
  <c r="G150" i="5"/>
  <c r="D150" i="5"/>
  <c r="J150" i="5" s="1"/>
  <c r="I149" i="5"/>
  <c r="H149" i="5"/>
  <c r="G149" i="5"/>
  <c r="D149" i="5"/>
  <c r="J149" i="5" s="1"/>
  <c r="I148" i="5"/>
  <c r="H148" i="5"/>
  <c r="G148" i="5"/>
  <c r="D148" i="5"/>
  <c r="J148" i="5" s="1"/>
  <c r="J147" i="5"/>
  <c r="I147" i="5"/>
  <c r="H147" i="5"/>
  <c r="G147" i="5"/>
  <c r="D147" i="5"/>
  <c r="I146" i="5"/>
  <c r="H146" i="5"/>
  <c r="G146" i="5"/>
  <c r="D146" i="5"/>
  <c r="J146" i="5" s="1"/>
  <c r="I145" i="5"/>
  <c r="H145" i="5"/>
  <c r="G145" i="5"/>
  <c r="D145" i="5"/>
  <c r="J145" i="5" s="1"/>
  <c r="I144" i="5"/>
  <c r="H144" i="5"/>
  <c r="G144" i="5"/>
  <c r="D144" i="5"/>
  <c r="J144" i="5" s="1"/>
  <c r="I143" i="5"/>
  <c r="H143" i="5"/>
  <c r="G143" i="5"/>
  <c r="D143" i="5"/>
  <c r="J143" i="5" s="1"/>
  <c r="I142" i="5"/>
  <c r="H142" i="5"/>
  <c r="G142" i="5"/>
  <c r="D142" i="5"/>
  <c r="J142" i="5" s="1"/>
  <c r="I141" i="5"/>
  <c r="H141" i="5"/>
  <c r="G141" i="5"/>
  <c r="D141" i="5"/>
  <c r="J141" i="5" s="1"/>
  <c r="I140" i="5"/>
  <c r="H140" i="5"/>
  <c r="G140" i="5"/>
  <c r="D140" i="5"/>
  <c r="J140" i="5" s="1"/>
  <c r="J139" i="5"/>
  <c r="I139" i="5"/>
  <c r="H139" i="5"/>
  <c r="G139" i="5"/>
  <c r="D139" i="5"/>
  <c r="I138" i="5"/>
  <c r="H138" i="5"/>
  <c r="G138" i="5"/>
  <c r="D138" i="5"/>
  <c r="J138" i="5" s="1"/>
  <c r="I137" i="5"/>
  <c r="H137" i="5"/>
  <c r="G137" i="5"/>
  <c r="D137" i="5"/>
  <c r="J137" i="5" s="1"/>
  <c r="I136" i="5"/>
  <c r="H136" i="5"/>
  <c r="G136" i="5"/>
  <c r="D136" i="5"/>
  <c r="J136" i="5" s="1"/>
  <c r="I135" i="5"/>
  <c r="H135" i="5"/>
  <c r="G135" i="5"/>
  <c r="D135" i="5"/>
  <c r="J135" i="5" s="1"/>
  <c r="I134" i="5"/>
  <c r="H134" i="5"/>
  <c r="G134" i="5"/>
  <c r="D134" i="5"/>
  <c r="J134" i="5" s="1"/>
  <c r="I133" i="5"/>
  <c r="H133" i="5"/>
  <c r="G133" i="5"/>
  <c r="D133" i="5"/>
  <c r="J133" i="5" s="1"/>
  <c r="I132" i="5"/>
  <c r="H132" i="5"/>
  <c r="G132" i="5"/>
  <c r="D132" i="5"/>
  <c r="J132" i="5" s="1"/>
  <c r="J131" i="5"/>
  <c r="I131" i="5"/>
  <c r="H131" i="5"/>
  <c r="G131" i="5"/>
  <c r="D131" i="5"/>
  <c r="I130" i="5"/>
  <c r="H130" i="5"/>
  <c r="G130" i="5"/>
  <c r="D130" i="5"/>
  <c r="J130" i="5" s="1"/>
  <c r="I129" i="5"/>
  <c r="H129" i="5"/>
  <c r="G129" i="5"/>
  <c r="D129" i="5"/>
  <c r="J129" i="5" s="1"/>
  <c r="I128" i="5"/>
  <c r="H128" i="5"/>
  <c r="G128" i="5"/>
  <c r="D128" i="5"/>
  <c r="J128" i="5" s="1"/>
  <c r="I127" i="5"/>
  <c r="H127" i="5"/>
  <c r="G127" i="5"/>
  <c r="D127" i="5"/>
  <c r="J127" i="5" s="1"/>
  <c r="I126" i="5"/>
  <c r="H126" i="5"/>
  <c r="G126" i="5"/>
  <c r="D126" i="5"/>
  <c r="J126" i="5" s="1"/>
  <c r="I125" i="5"/>
  <c r="H125" i="5"/>
  <c r="G125" i="5"/>
  <c r="D125" i="5"/>
  <c r="J125" i="5" s="1"/>
  <c r="I124" i="5"/>
  <c r="H124" i="5"/>
  <c r="G124" i="5"/>
  <c r="D124" i="5"/>
  <c r="J124" i="5" s="1"/>
  <c r="J123" i="5"/>
  <c r="I123" i="5"/>
  <c r="H123" i="5"/>
  <c r="G123" i="5"/>
  <c r="D123" i="5"/>
  <c r="I122" i="5"/>
  <c r="H122" i="5"/>
  <c r="G122" i="5"/>
  <c r="D122" i="5"/>
  <c r="J122" i="5" s="1"/>
  <c r="I121" i="5"/>
  <c r="H121" i="5"/>
  <c r="G121" i="5"/>
  <c r="D121" i="5"/>
  <c r="J121" i="5" s="1"/>
  <c r="I120" i="5"/>
  <c r="H120" i="5"/>
  <c r="G120" i="5"/>
  <c r="D120" i="5"/>
  <c r="J120" i="5" s="1"/>
  <c r="I119" i="5"/>
  <c r="H119" i="5"/>
  <c r="G119" i="5"/>
  <c r="D119" i="5"/>
  <c r="J119" i="5" s="1"/>
  <c r="I118" i="5"/>
  <c r="H118" i="5"/>
  <c r="G118" i="5"/>
  <c r="D118" i="5"/>
  <c r="J118" i="5" s="1"/>
  <c r="I117" i="5"/>
  <c r="H117" i="5"/>
  <c r="G117" i="5"/>
  <c r="D117" i="5"/>
  <c r="J117" i="5" s="1"/>
  <c r="I116" i="5"/>
  <c r="H116" i="5"/>
  <c r="G116" i="5"/>
  <c r="D116" i="5"/>
  <c r="J116" i="5" s="1"/>
  <c r="J115" i="5"/>
  <c r="I115" i="5"/>
  <c r="H115" i="5"/>
  <c r="G115" i="5"/>
  <c r="D115" i="5"/>
  <c r="I114" i="5"/>
  <c r="H114" i="5"/>
  <c r="G114" i="5"/>
  <c r="D114" i="5"/>
  <c r="J114" i="5" s="1"/>
  <c r="I113" i="5"/>
  <c r="H113" i="5"/>
  <c r="G113" i="5"/>
  <c r="D113" i="5"/>
  <c r="J113" i="5" s="1"/>
  <c r="I112" i="5"/>
  <c r="H112" i="5"/>
  <c r="G112" i="5"/>
  <c r="D112" i="5"/>
  <c r="J112" i="5" s="1"/>
  <c r="I111" i="5"/>
  <c r="H111" i="5"/>
  <c r="G111" i="5"/>
  <c r="D111" i="5"/>
  <c r="J111" i="5" s="1"/>
  <c r="I110" i="5"/>
  <c r="H110" i="5"/>
  <c r="G110" i="5"/>
  <c r="D110" i="5"/>
  <c r="J110" i="5" s="1"/>
  <c r="I109" i="5"/>
  <c r="H109" i="5"/>
  <c r="G109" i="5"/>
  <c r="D109" i="5"/>
  <c r="J109" i="5" s="1"/>
  <c r="I108" i="5"/>
  <c r="H108" i="5"/>
  <c r="G108" i="5"/>
  <c r="D108" i="5"/>
  <c r="J108" i="5" s="1"/>
  <c r="J107" i="5"/>
  <c r="I107" i="5"/>
  <c r="H107" i="5"/>
  <c r="G107" i="5"/>
  <c r="D107" i="5"/>
  <c r="I106" i="5"/>
  <c r="H106" i="5"/>
  <c r="G106" i="5"/>
  <c r="D106" i="5"/>
  <c r="J106" i="5" s="1"/>
  <c r="I105" i="5"/>
  <c r="H105" i="5"/>
  <c r="G105" i="5"/>
  <c r="D105" i="5"/>
  <c r="J105" i="5" s="1"/>
  <c r="I104" i="5"/>
  <c r="H104" i="5"/>
  <c r="G104" i="5"/>
  <c r="D104" i="5"/>
  <c r="J104" i="5" s="1"/>
  <c r="I103" i="5"/>
  <c r="H103" i="5"/>
  <c r="G103" i="5"/>
  <c r="D103" i="5"/>
  <c r="J103" i="5" s="1"/>
  <c r="I102" i="5"/>
  <c r="H102" i="5"/>
  <c r="G102" i="5"/>
  <c r="D102" i="5"/>
  <c r="J102" i="5" s="1"/>
  <c r="I101" i="5"/>
  <c r="H101" i="5"/>
  <c r="G101" i="5"/>
  <c r="D101" i="5"/>
  <c r="J101" i="5" s="1"/>
  <c r="I100" i="5"/>
  <c r="H100" i="5"/>
  <c r="G100" i="5"/>
  <c r="D100" i="5"/>
  <c r="J100" i="5" s="1"/>
  <c r="J99" i="5"/>
  <c r="I99" i="5"/>
  <c r="H99" i="5"/>
  <c r="G99" i="5"/>
  <c r="D99" i="5"/>
  <c r="I98" i="5"/>
  <c r="H98" i="5"/>
  <c r="G98" i="5"/>
  <c r="D98" i="5"/>
  <c r="J98" i="5" s="1"/>
  <c r="I97" i="5"/>
  <c r="H97" i="5"/>
  <c r="G97" i="5"/>
  <c r="D97" i="5"/>
  <c r="J97" i="5" s="1"/>
  <c r="I96" i="5"/>
  <c r="H96" i="5"/>
  <c r="G96" i="5"/>
  <c r="D96" i="5"/>
  <c r="J96" i="5" s="1"/>
  <c r="I95" i="5"/>
  <c r="H95" i="5"/>
  <c r="G95" i="5"/>
  <c r="D95" i="5"/>
  <c r="J95" i="5" s="1"/>
  <c r="I94" i="5"/>
  <c r="H94" i="5"/>
  <c r="G94" i="5"/>
  <c r="D94" i="5"/>
  <c r="J94" i="5" s="1"/>
  <c r="I93" i="5"/>
  <c r="H93" i="5"/>
  <c r="G93" i="5"/>
  <c r="D93" i="5"/>
  <c r="J93" i="5" s="1"/>
  <c r="I92" i="5"/>
  <c r="H92" i="5"/>
  <c r="G92" i="5"/>
  <c r="D92" i="5"/>
  <c r="J92" i="5" s="1"/>
  <c r="J91" i="5"/>
  <c r="I91" i="5"/>
  <c r="H91" i="5"/>
  <c r="G91" i="5"/>
  <c r="D91" i="5"/>
  <c r="I90" i="5"/>
  <c r="H90" i="5"/>
  <c r="G90" i="5"/>
  <c r="D90" i="5"/>
  <c r="J90" i="5" s="1"/>
  <c r="I89" i="5"/>
  <c r="H89" i="5"/>
  <c r="G89" i="5"/>
  <c r="D89" i="5"/>
  <c r="J89" i="5" s="1"/>
  <c r="I88" i="5"/>
  <c r="H88" i="5"/>
  <c r="G88" i="5"/>
  <c r="D88" i="5"/>
  <c r="J88" i="5" s="1"/>
  <c r="I87" i="5"/>
  <c r="H87" i="5"/>
  <c r="G87" i="5"/>
  <c r="D87" i="5"/>
  <c r="J87" i="5" s="1"/>
  <c r="I86" i="5"/>
  <c r="H86" i="5"/>
  <c r="G86" i="5"/>
  <c r="D86" i="5"/>
  <c r="J86" i="5" s="1"/>
  <c r="I85" i="5"/>
  <c r="H85" i="5"/>
  <c r="G85" i="5"/>
  <c r="D85" i="5"/>
  <c r="J85" i="5" s="1"/>
  <c r="I84" i="5"/>
  <c r="H84" i="5"/>
  <c r="G84" i="5"/>
  <c r="D84" i="5"/>
  <c r="J84" i="5" s="1"/>
  <c r="J83" i="5"/>
  <c r="I83" i="5"/>
  <c r="H83" i="5"/>
  <c r="G83" i="5"/>
  <c r="D83" i="5"/>
  <c r="I82" i="5"/>
  <c r="H82" i="5"/>
  <c r="G82" i="5"/>
  <c r="D82" i="5"/>
  <c r="J82" i="5" s="1"/>
  <c r="I81" i="5"/>
  <c r="H81" i="5"/>
  <c r="G81" i="5"/>
  <c r="D81" i="5"/>
  <c r="J81" i="5" s="1"/>
  <c r="I80" i="5"/>
  <c r="H80" i="5"/>
  <c r="G80" i="5"/>
  <c r="D80" i="5"/>
  <c r="J80" i="5" s="1"/>
  <c r="I79" i="5"/>
  <c r="H79" i="5"/>
  <c r="G79" i="5"/>
  <c r="D79" i="5"/>
  <c r="J79" i="5" s="1"/>
  <c r="I78" i="5"/>
  <c r="H78" i="5"/>
  <c r="G78" i="5"/>
  <c r="D78" i="5"/>
  <c r="J78" i="5" s="1"/>
  <c r="I77" i="5"/>
  <c r="H77" i="5"/>
  <c r="G77" i="5"/>
  <c r="D77" i="5"/>
  <c r="J77" i="5" s="1"/>
  <c r="I76" i="5"/>
  <c r="H76" i="5"/>
  <c r="G76" i="5"/>
  <c r="D76" i="5"/>
  <c r="J76" i="5" s="1"/>
  <c r="J75" i="5"/>
  <c r="I75" i="5"/>
  <c r="H75" i="5"/>
  <c r="G75" i="5"/>
  <c r="D75" i="5"/>
  <c r="I74" i="5"/>
  <c r="H74" i="5"/>
  <c r="G74" i="5"/>
  <c r="D74" i="5"/>
  <c r="J74" i="5" s="1"/>
  <c r="I73" i="5"/>
  <c r="H73" i="5"/>
  <c r="G73" i="5"/>
  <c r="D73" i="5"/>
  <c r="J73" i="5" s="1"/>
  <c r="I72" i="5"/>
  <c r="H72" i="5"/>
  <c r="G72" i="5"/>
  <c r="D72" i="5"/>
  <c r="J72" i="5" s="1"/>
  <c r="I71" i="5"/>
  <c r="H71" i="5"/>
  <c r="G71" i="5"/>
  <c r="D71" i="5"/>
  <c r="J71" i="5" s="1"/>
  <c r="I70" i="5"/>
  <c r="H70" i="5"/>
  <c r="G70" i="5"/>
  <c r="D70" i="5"/>
  <c r="J70" i="5" s="1"/>
  <c r="I69" i="5"/>
  <c r="H69" i="5"/>
  <c r="G69" i="5"/>
  <c r="D69" i="5"/>
  <c r="J69" i="5" s="1"/>
  <c r="I68" i="5"/>
  <c r="H68" i="5"/>
  <c r="G68" i="5"/>
  <c r="D68" i="5"/>
  <c r="J68" i="5" s="1"/>
  <c r="J67" i="5"/>
  <c r="I67" i="5"/>
  <c r="H67" i="5"/>
  <c r="G67" i="5"/>
  <c r="D67" i="5"/>
  <c r="I66" i="5"/>
  <c r="H66" i="5"/>
  <c r="G66" i="5"/>
  <c r="D66" i="5"/>
  <c r="J66" i="5" s="1"/>
  <c r="I65" i="5"/>
  <c r="H65" i="5"/>
  <c r="G65" i="5"/>
  <c r="D65" i="5"/>
  <c r="J65" i="5" s="1"/>
  <c r="I64" i="5"/>
  <c r="H64" i="5"/>
  <c r="G64" i="5"/>
  <c r="D64" i="5"/>
  <c r="J64" i="5" s="1"/>
  <c r="I63" i="5"/>
  <c r="H63" i="5"/>
  <c r="G63" i="5"/>
  <c r="D63" i="5"/>
  <c r="J63" i="5" s="1"/>
  <c r="I62" i="5"/>
  <c r="H62" i="5"/>
  <c r="G62" i="5"/>
  <c r="D62" i="5"/>
  <c r="J62" i="5" s="1"/>
  <c r="I61" i="5"/>
  <c r="H61" i="5"/>
  <c r="G61" i="5"/>
  <c r="D61" i="5"/>
  <c r="J61" i="5" s="1"/>
  <c r="I60" i="5"/>
  <c r="H60" i="5"/>
  <c r="G60" i="5"/>
  <c r="D60" i="5"/>
  <c r="J60" i="5" s="1"/>
  <c r="J59" i="5"/>
  <c r="I59" i="5"/>
  <c r="H59" i="5"/>
  <c r="G59" i="5"/>
  <c r="D59" i="5"/>
  <c r="I58" i="5"/>
  <c r="H58" i="5"/>
  <c r="G58" i="5"/>
  <c r="J58" i="5" s="1"/>
  <c r="D58" i="5"/>
  <c r="I57" i="5"/>
  <c r="H57" i="5"/>
  <c r="G57" i="5"/>
  <c r="D57" i="5"/>
  <c r="J57" i="5" s="1"/>
  <c r="I56" i="5"/>
  <c r="H56" i="5"/>
  <c r="G56" i="5"/>
  <c r="D56" i="5"/>
  <c r="J56" i="5" s="1"/>
  <c r="I55" i="5"/>
  <c r="H55" i="5"/>
  <c r="G55" i="5"/>
  <c r="D55" i="5"/>
  <c r="J55" i="5" s="1"/>
  <c r="I54" i="5"/>
  <c r="H54" i="5"/>
  <c r="G54" i="5"/>
  <c r="D54" i="5"/>
  <c r="J54" i="5" s="1"/>
  <c r="I53" i="5"/>
  <c r="H53" i="5"/>
  <c r="G53" i="5"/>
  <c r="D53" i="5"/>
  <c r="J53" i="5" s="1"/>
  <c r="I52" i="5"/>
  <c r="H52" i="5"/>
  <c r="G52" i="5"/>
  <c r="D52" i="5"/>
  <c r="J52" i="5" s="1"/>
  <c r="J51" i="5"/>
  <c r="I51" i="5"/>
  <c r="H51" i="5"/>
  <c r="G51" i="5"/>
  <c r="D51" i="5"/>
  <c r="I50" i="5"/>
  <c r="H50" i="5"/>
  <c r="G50" i="5"/>
  <c r="D50" i="5"/>
  <c r="J50" i="5" s="1"/>
  <c r="I49" i="5"/>
  <c r="H49" i="5"/>
  <c r="G49" i="5"/>
  <c r="D49" i="5"/>
  <c r="J49" i="5" s="1"/>
  <c r="I48" i="5"/>
  <c r="H48" i="5"/>
  <c r="G48" i="5"/>
  <c r="D48" i="5"/>
  <c r="J48" i="5" s="1"/>
  <c r="I47" i="5"/>
  <c r="H47" i="5"/>
  <c r="G47" i="5"/>
  <c r="D47" i="5"/>
  <c r="J47" i="5" s="1"/>
  <c r="I46" i="5"/>
  <c r="H46" i="5"/>
  <c r="G46" i="5"/>
  <c r="D46" i="5"/>
  <c r="J46" i="5" s="1"/>
  <c r="I45" i="5"/>
  <c r="H45" i="5"/>
  <c r="G45" i="5"/>
  <c r="D45" i="5"/>
  <c r="J45" i="5" s="1"/>
  <c r="I44" i="5"/>
  <c r="H44" i="5"/>
  <c r="G44" i="5"/>
  <c r="D44" i="5"/>
  <c r="J44" i="5" s="1"/>
  <c r="J43" i="5"/>
  <c r="I43" i="5"/>
  <c r="H43" i="5"/>
  <c r="G43" i="5"/>
  <c r="D43" i="5"/>
  <c r="I42" i="5"/>
  <c r="H42" i="5"/>
  <c r="G42" i="5"/>
  <c r="D42" i="5"/>
  <c r="J42" i="5" s="1"/>
  <c r="I41" i="5"/>
  <c r="H41" i="5"/>
  <c r="G41" i="5"/>
  <c r="D41" i="5"/>
  <c r="J41" i="5" s="1"/>
  <c r="I40" i="5"/>
  <c r="H40" i="5"/>
  <c r="G40" i="5"/>
  <c r="D40" i="5"/>
  <c r="J40" i="5" s="1"/>
  <c r="I39" i="5"/>
  <c r="H39" i="5"/>
  <c r="G39" i="5"/>
  <c r="D39" i="5"/>
  <c r="J39" i="5" s="1"/>
  <c r="I38" i="5"/>
  <c r="H38" i="5"/>
  <c r="G38" i="5"/>
  <c r="D38" i="5"/>
  <c r="J38" i="5" s="1"/>
  <c r="I37" i="5"/>
  <c r="H37" i="5"/>
  <c r="G37" i="5"/>
  <c r="D37" i="5"/>
  <c r="J37" i="5" s="1"/>
  <c r="I36" i="5"/>
  <c r="H36" i="5"/>
  <c r="G36" i="5"/>
  <c r="D36" i="5"/>
  <c r="J36" i="5" s="1"/>
  <c r="J35" i="5"/>
  <c r="I35" i="5"/>
  <c r="H35" i="5"/>
  <c r="G35" i="5"/>
  <c r="D35" i="5"/>
  <c r="I34" i="5"/>
  <c r="H34" i="5"/>
  <c r="G34" i="5"/>
  <c r="J34" i="5" s="1"/>
  <c r="D34" i="5"/>
  <c r="I33" i="5"/>
  <c r="H33" i="5"/>
  <c r="G33" i="5"/>
  <c r="D33" i="5"/>
  <c r="J33" i="5" s="1"/>
  <c r="I32" i="5"/>
  <c r="H32" i="5"/>
  <c r="G32" i="5"/>
  <c r="D32" i="5"/>
  <c r="J32" i="5" s="1"/>
  <c r="I31" i="5"/>
  <c r="H31" i="5"/>
  <c r="G31" i="5"/>
  <c r="D31" i="5"/>
  <c r="J31" i="5" s="1"/>
  <c r="I30" i="5"/>
  <c r="H30" i="5"/>
  <c r="G30" i="5"/>
  <c r="D30" i="5"/>
  <c r="J30" i="5" s="1"/>
  <c r="I29" i="5"/>
  <c r="H29" i="5"/>
  <c r="G29" i="5"/>
  <c r="D29" i="5"/>
  <c r="J29" i="5" s="1"/>
  <c r="I28" i="5"/>
  <c r="H28" i="5"/>
  <c r="G28" i="5"/>
  <c r="D28" i="5"/>
  <c r="J28" i="5" s="1"/>
  <c r="J27" i="5"/>
  <c r="I27" i="5"/>
  <c r="H27" i="5"/>
  <c r="G27" i="5"/>
  <c r="D27" i="5"/>
  <c r="I26" i="5"/>
  <c r="H26" i="5"/>
  <c r="G26" i="5"/>
  <c r="D26" i="5"/>
  <c r="J26" i="5" s="1"/>
  <c r="I25" i="5"/>
  <c r="H25" i="5"/>
  <c r="G25" i="5"/>
  <c r="D25" i="5"/>
  <c r="J25" i="5" s="1"/>
  <c r="I24" i="5"/>
  <c r="H24" i="5"/>
  <c r="G24" i="5"/>
  <c r="D24" i="5"/>
  <c r="J24" i="5" s="1"/>
  <c r="I23" i="5"/>
  <c r="H23" i="5"/>
  <c r="G23" i="5"/>
  <c r="D23" i="5"/>
  <c r="J23" i="5" s="1"/>
  <c r="I22" i="5"/>
  <c r="H22" i="5"/>
  <c r="G22" i="5"/>
  <c r="D22" i="5"/>
  <c r="J22" i="5" s="1"/>
  <c r="I21" i="5"/>
  <c r="H21" i="5"/>
  <c r="G21" i="5"/>
  <c r="D21" i="5"/>
  <c r="J21" i="5" s="1"/>
  <c r="I20" i="5"/>
  <c r="H20" i="5"/>
  <c r="G20" i="5"/>
  <c r="D20" i="5"/>
  <c r="J20" i="5" s="1"/>
  <c r="J19" i="5"/>
  <c r="I19" i="5"/>
  <c r="H19" i="5"/>
  <c r="G19" i="5"/>
  <c r="D19" i="5"/>
  <c r="I18" i="5"/>
  <c r="H18" i="5"/>
  <c r="G18" i="5"/>
  <c r="D18" i="5"/>
  <c r="J18" i="5" s="1"/>
  <c r="I17" i="5"/>
  <c r="H17" i="5"/>
  <c r="G17" i="5"/>
  <c r="D17" i="5"/>
  <c r="J17" i="5" s="1"/>
  <c r="I16" i="5"/>
  <c r="H16" i="5"/>
  <c r="G16" i="5"/>
  <c r="D16" i="5"/>
  <c r="J16" i="5" s="1"/>
  <c r="I15" i="5"/>
  <c r="H15" i="5"/>
  <c r="G15" i="5"/>
  <c r="D15" i="5"/>
  <c r="J15" i="5" s="1"/>
  <c r="I14" i="5"/>
  <c r="H14" i="5"/>
  <c r="G14" i="5"/>
  <c r="D14" i="5"/>
  <c r="J14" i="5" s="1"/>
  <c r="I13" i="5"/>
  <c r="H13" i="5"/>
  <c r="G13" i="5"/>
  <c r="D13" i="5"/>
  <c r="J13" i="5" s="1"/>
  <c r="I12" i="5"/>
  <c r="H12" i="5"/>
  <c r="G12" i="5"/>
  <c r="D12" i="5"/>
  <c r="J12" i="5" s="1"/>
  <c r="J11" i="5"/>
  <c r="I11" i="5"/>
  <c r="H11" i="5"/>
  <c r="G11" i="5"/>
  <c r="D11" i="5"/>
  <c r="I10" i="5"/>
  <c r="H10" i="5"/>
  <c r="G10" i="5"/>
  <c r="D10" i="5"/>
  <c r="J10" i="5" s="1"/>
  <c r="I9" i="5"/>
  <c r="H9" i="5"/>
  <c r="G9" i="5"/>
  <c r="D9" i="5"/>
  <c r="J9" i="5" s="1"/>
  <c r="I8" i="5"/>
  <c r="H8" i="5"/>
  <c r="G8" i="5"/>
  <c r="D8" i="5"/>
  <c r="J8" i="5" s="1"/>
  <c r="I7" i="5"/>
  <c r="H7" i="5"/>
  <c r="G7" i="5"/>
  <c r="D7" i="5"/>
  <c r="J7" i="5" s="1"/>
  <c r="I6" i="5"/>
  <c r="H6" i="5"/>
  <c r="G6" i="5"/>
  <c r="D6" i="5"/>
  <c r="J6" i="5" s="1"/>
  <c r="I5" i="5"/>
  <c r="H5" i="5"/>
  <c r="G5" i="5"/>
  <c r="D5" i="5"/>
  <c r="J5" i="5" s="1"/>
  <c r="I4" i="5"/>
  <c r="H4" i="5"/>
  <c r="G4" i="5"/>
  <c r="D4" i="5"/>
  <c r="J4" i="5" s="1"/>
</calcChain>
</file>

<file path=xl/sharedStrings.xml><?xml version="1.0" encoding="utf-8"?>
<sst xmlns="http://schemas.openxmlformats.org/spreadsheetml/2006/main" count="830" uniqueCount="407">
  <si>
    <t>Monthly</t>
  </si>
  <si>
    <t>√</t>
  </si>
  <si>
    <t>Import</t>
  </si>
  <si>
    <t>Export</t>
  </si>
  <si>
    <t>Country</t>
  </si>
  <si>
    <t>India</t>
  </si>
  <si>
    <t>Mexico</t>
  </si>
  <si>
    <t>Russland</t>
  </si>
  <si>
    <t>Ukraine</t>
  </si>
  <si>
    <t>Weekly</t>
  </si>
  <si>
    <t>Peru</t>
  </si>
  <si>
    <t>Daily</t>
  </si>
  <si>
    <t>United States</t>
  </si>
  <si>
    <t>Colombia</t>
  </si>
  <si>
    <t>Uruguay</t>
  </si>
  <si>
    <t>Chile</t>
  </si>
  <si>
    <t>Argentinien</t>
  </si>
  <si>
    <t>Ecuador</t>
  </si>
  <si>
    <t>Paraguay</t>
  </si>
  <si>
    <t>Panama</t>
  </si>
  <si>
    <t>Delay Period</t>
  </si>
  <si>
    <t>Availability</t>
  </si>
  <si>
    <t>Update frequency</t>
  </si>
  <si>
    <t>Weight</t>
  </si>
  <si>
    <t>Value</t>
  </si>
  <si>
    <t>Qty</t>
  </si>
  <si>
    <t>HS Code</t>
  </si>
  <si>
    <t>Product description</t>
  </si>
  <si>
    <t>Consignee</t>
  </si>
  <si>
    <t>Shipper</t>
  </si>
  <si>
    <t>Tradeflow</t>
  </si>
  <si>
    <t>Quarterly</t>
  </si>
  <si>
    <t>Vietnam</t>
  </si>
  <si>
    <t>Indonesia</t>
  </si>
  <si>
    <t>1.5 months</t>
  </si>
  <si>
    <t>2.5 months</t>
  </si>
  <si>
    <t>1 week</t>
  </si>
  <si>
    <t>3.5 months</t>
  </si>
  <si>
    <t>09.2021</t>
  </si>
  <si>
    <t>12.2020</t>
  </si>
  <si>
    <t>Uzbekistan</t>
  </si>
  <si>
    <t>Brazil</t>
  </si>
  <si>
    <t>Turkey</t>
  </si>
  <si>
    <t>Country - Tradeflow</t>
  </si>
  <si>
    <t>Australia - Export</t>
  </si>
  <si>
    <t>Australia - Import</t>
  </si>
  <si>
    <t>Bangladesh - Export</t>
  </si>
  <si>
    <t>Bangladesh - Import</t>
  </si>
  <si>
    <t>Belgium - Export</t>
  </si>
  <si>
    <t>Belgium - Import</t>
  </si>
  <si>
    <t>Bahrain - Import</t>
  </si>
  <si>
    <t>Canada - Export</t>
  </si>
  <si>
    <t>Canada - Import</t>
  </si>
  <si>
    <t>China - Export</t>
  </si>
  <si>
    <t>China - Import</t>
  </si>
  <si>
    <t>Germany - Export</t>
  </si>
  <si>
    <t>Germany - Import</t>
  </si>
  <si>
    <t>Djibouti - Import</t>
  </si>
  <si>
    <t>Denmark - Export</t>
  </si>
  <si>
    <t>Denmark - Import</t>
  </si>
  <si>
    <t>Algeria - Import</t>
  </si>
  <si>
    <t>Egypt - Export</t>
  </si>
  <si>
    <t>Egypt - Import</t>
  </si>
  <si>
    <t>Spain - Export</t>
  </si>
  <si>
    <t>Spain - Import</t>
  </si>
  <si>
    <t>Finland - Export</t>
  </si>
  <si>
    <t>Finland - Import</t>
  </si>
  <si>
    <t>France - Export</t>
  </si>
  <si>
    <t>France - Import</t>
  </si>
  <si>
    <t>Ghana - Export</t>
  </si>
  <si>
    <t>Ghana - Import</t>
  </si>
  <si>
    <t>Greece - Export</t>
  </si>
  <si>
    <t>Greece - Import</t>
  </si>
  <si>
    <t>Indonesia - Export</t>
  </si>
  <si>
    <t>Indonesia - Import</t>
  </si>
  <si>
    <t>India - Export</t>
  </si>
  <si>
    <t>India - Import</t>
  </si>
  <si>
    <t>Iraq - Import</t>
  </si>
  <si>
    <t>Iran - Import</t>
  </si>
  <si>
    <t>Italy - Export</t>
  </si>
  <si>
    <t>Italy - Import</t>
  </si>
  <si>
    <t>Japan - Export</t>
  </si>
  <si>
    <t>Japan - Import</t>
  </si>
  <si>
    <t>Korea, Republic of - Export</t>
  </si>
  <si>
    <t>Korea, Republic of - Import</t>
  </si>
  <si>
    <t>Kuwait - Import</t>
  </si>
  <si>
    <t>Sri - Lanka - Export</t>
  </si>
  <si>
    <t>Sri - Lanka - Import</t>
  </si>
  <si>
    <t>Mexico - Export</t>
  </si>
  <si>
    <t>Mexico - Import</t>
  </si>
  <si>
    <t>Malaysia - Export</t>
  </si>
  <si>
    <t>Malaysia - Import</t>
  </si>
  <si>
    <t>Netherlands - Export</t>
  </si>
  <si>
    <t>Netherlands - Import</t>
  </si>
  <si>
    <t>Norway - Export</t>
  </si>
  <si>
    <t>Norway - Import</t>
  </si>
  <si>
    <t>Oman - Import</t>
  </si>
  <si>
    <t>Philippines - Export</t>
  </si>
  <si>
    <t>Philippines - Import</t>
  </si>
  <si>
    <t>Pakistan - Export</t>
  </si>
  <si>
    <t>Pakistan - Import</t>
  </si>
  <si>
    <t>Qatar - Import</t>
  </si>
  <si>
    <t>Saudi - Arabia - Export</t>
  </si>
  <si>
    <t>Saudi - Arabia - Import</t>
  </si>
  <si>
    <t>Singapore - Export</t>
  </si>
  <si>
    <t>Singapore - Import</t>
  </si>
  <si>
    <t>Thailand - Export</t>
  </si>
  <si>
    <t>Thailand - Import</t>
  </si>
  <si>
    <t>Turkey - Export</t>
  </si>
  <si>
    <t>Turkey - Import</t>
  </si>
  <si>
    <t>Taiwan - Export</t>
  </si>
  <si>
    <t>Taiwan - Import</t>
  </si>
  <si>
    <t>United - Kingdom - Export</t>
  </si>
  <si>
    <t>United - Kingdom - Import</t>
  </si>
  <si>
    <t>United States America - Export</t>
  </si>
  <si>
    <t>United States America - Import</t>
  </si>
  <si>
    <t>Vietnam - Export</t>
  </si>
  <si>
    <t>Vietnam - Import</t>
  </si>
  <si>
    <t>4 months</t>
  </si>
  <si>
    <t>Modes of Transportation</t>
  </si>
  <si>
    <t>Air Transport, Rail Transport, Road Transport, Sea Transport</t>
  </si>
  <si>
    <t>Air Transport, Rail Transport, Road Transport, Sea Transport, Inland Waterways</t>
  </si>
  <si>
    <t>Air Transport, Rail Transport, Road Transport, Inland Waterways</t>
  </si>
  <si>
    <t>Air Transport, Rail Transport, Road Transport, Sea Transport, Fixed Installations, Postal Consignment</t>
  </si>
  <si>
    <t>Air Transport, Rail Transport, Road Transport, Sea Transport, Fixed Installations, Pipeline, Postal Consignment, Power Cable</t>
  </si>
  <si>
    <t>Air Transport, Rail Transport, Road Transport, Sea Transport, Fixed Installations, Inland Waterways, Pipeline, Postal Consignment, Power Cable</t>
  </si>
  <si>
    <t>Air Transport, Rail Transport, Road Transport, Sea Transport, Inland Waterways, Lake, Own Propulsion, Postal Consignment</t>
  </si>
  <si>
    <t>Air Transport, Rail Transport, Road Transport, Sea Transport, Inland Waterways, Lake, Own Propulsion, Pipeline, Postal Consignment</t>
  </si>
  <si>
    <t>Air Transport, Rail Transport, Road Transport, Sea Transport, Fixed Installations, Inland Waterways, Multiple, Postal Consignment</t>
  </si>
  <si>
    <t>Air Transport, Rail Transport, Road Transport, Sea Transport, Fixed Installations, Inland Waterways</t>
  </si>
  <si>
    <t>Sea Transport</t>
  </si>
  <si>
    <t>Air Transport, Rail Transport, Road Transport, Sea Transport, Courier, Inland Waterways, River,  Lake, Pipeline, Postal Consignment</t>
  </si>
  <si>
    <t>Air Transport, Rail Transport, Road Transport, Sea Transport, Fixed Installations, Inland Waterways, Own Propulsion, Pipeline, Postal Consignment, Power Cable, Courier</t>
  </si>
  <si>
    <t>Air Transport, Rail Transport, Road Transport, Sea Transport, Inland Waterways, Own Propulsion, Pipeline, Postal Consignment, Power Cable, Courier</t>
  </si>
  <si>
    <t>Air Transport, Rail Transport, Road Transport, Sea Transport, Fixed Installations, Inland Waterways, Own Propulsion, Pipeline, Postal Consignment, Power Cable</t>
  </si>
  <si>
    <t>Air Transport, Rail Transport, Road Transport, Sea Transport, Inland Waterways, Own Propulsion, Pipeline, Postal Consignment, Power Cable</t>
  </si>
  <si>
    <t>Air Transport, Rail Transport, Road Transport, Sea Transport, Pipeline, Postal Consignment, Power Cable</t>
  </si>
  <si>
    <t>Air Transport, Road Transport, Sea Transport</t>
  </si>
  <si>
    <t>Air Transport, Sea Transport</t>
  </si>
  <si>
    <t>Unknown</t>
  </si>
  <si>
    <t>3 months</t>
  </si>
  <si>
    <t>09.2022</t>
  </si>
  <si>
    <t>11.2022</t>
  </si>
  <si>
    <t>10.2022</t>
  </si>
  <si>
    <t>08.01.2023</t>
  </si>
  <si>
    <t>2 weeks</t>
  </si>
  <si>
    <t>1 day</t>
  </si>
  <si>
    <t>17.01.2023</t>
  </si>
  <si>
    <t>01.01.2022</t>
  </si>
  <si>
    <t>05.2022</t>
  </si>
  <si>
    <t xml:space="preserve">√ </t>
  </si>
  <si>
    <t>03.2022</t>
  </si>
  <si>
    <t>United Arab Emirates - Export</t>
  </si>
  <si>
    <t>United Arab Emirates - Import</t>
  </si>
  <si>
    <t>Remarks</t>
  </si>
  <si>
    <t>Upcoming</t>
  </si>
  <si>
    <t>-</t>
  </si>
  <si>
    <t>06.2022</t>
  </si>
  <si>
    <t>Mexico: since 2021 only sea transport</t>
  </si>
  <si>
    <t>08.2022</t>
  </si>
  <si>
    <t>New countries and trade flows</t>
  </si>
  <si>
    <t>Philippines, Import and Export</t>
  </si>
  <si>
    <t>Kazakhstan, Import and Export</t>
  </si>
  <si>
    <t>Ethiopia, Import and Export</t>
  </si>
  <si>
    <t>Uganda, Import and Export</t>
  </si>
  <si>
    <t>Brazil, Import and Export up to 09.2022</t>
  </si>
  <si>
    <t>Colombia, Import and Export up to 11.2022</t>
  </si>
  <si>
    <t>Kenya, Import up to 05.2022</t>
  </si>
  <si>
    <t>Vietnam, Import and Export up to 09.2022</t>
  </si>
  <si>
    <t>Lag 1 month</t>
  </si>
  <si>
    <t>Pakistan</t>
  </si>
  <si>
    <t>ABRAMS world trade wiki IMPORT</t>
  </si>
  <si>
    <t>ABRAMS world trade wiki EXPORT</t>
  </si>
  <si>
    <t>ABRAMS world trade wiki IMPORT/EXPORT</t>
  </si>
  <si>
    <t>Importer Count (companies)</t>
  </si>
  <si>
    <t>Shipments Count</t>
  </si>
  <si>
    <t>Records Count (Articles)</t>
  </si>
  <si>
    <t>Exporter Count (Companies)</t>
  </si>
  <si>
    <t>Total Companies Import/Export</t>
  </si>
  <si>
    <t>Total Shipments Import/Export</t>
  </si>
  <si>
    <r>
      <t>Total Records Count Import/Export</t>
    </r>
    <r>
      <rPr>
        <sz val="11"/>
        <rFont val="Calibri"/>
        <family val="2"/>
        <scheme val="minor"/>
      </rPr>
      <t xml:space="preserve"> (Articles</t>
    </r>
    <r>
      <rPr>
        <sz val="11"/>
        <color theme="1"/>
        <rFont val="Calibri"/>
        <family val="2"/>
        <scheme val="minor"/>
      </rPr>
      <t>)</t>
    </r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</si>
  <si>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</si>
  <si>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</si>
  <si>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</si>
  <si>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</si>
  <si>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</si>
  <si>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</si>
  <si>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</si>
  <si>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</si>
  <si>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</si>
  <si>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</si>
  <si>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</si>
  <si>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</si>
  <si>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</si>
  <si>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</si>
  <si>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</si>
  <si>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</si>
  <si>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</si>
  <si>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</si>
  <si>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</si>
  <si>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</si>
  <si>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</si>
  <si>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</si>
  <si>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</si>
  <si>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</si>
  <si>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</si>
  <si>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</si>
  <si>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</si>
  <si>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</si>
  <si>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</si>
  <si>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</si>
  <si>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</si>
  <si>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</si>
  <si>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</si>
  <si>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</si>
  <si>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</si>
  <si>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</si>
  <si>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</si>
  <si>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</si>
  <si>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</si>
  <si>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</si>
  <si>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</si>
  <si>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China</t>
  </si>
  <si>
    <t>Christmas Island</t>
  </si>
  <si>
    <t>Cocos (Keeling) Islands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</si>
  <si>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</si>
  <si>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</si>
  <si>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</si>
  <si>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</si>
  <si>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</si>
  <si>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</si>
  <si>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</si>
  <si>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</si>
  <si>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</si>
  <si>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</si>
  <si>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</si>
  <si>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</si>
  <si>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</si>
  <si>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</si>
  <si>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</si>
  <si>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</si>
  <si>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</si>
  <si>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</si>
  <si>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</si>
  <si>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</si>
  <si>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</si>
  <si>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</si>
  <si>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</si>
  <si>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</si>
  <si>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</si>
  <si>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</si>
  <si>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</si>
  <si>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</si>
  <si>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</si>
  <si>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</si>
  <si>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</si>
  <si>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</si>
  <si>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</si>
  <si>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</si>
  <si>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</si>
  <si>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</si>
  <si>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</si>
  <si>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</si>
  <si>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</si>
  <si>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</si>
  <si>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</si>
  <si>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</si>
  <si>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</si>
  <si>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</si>
  <si>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</si>
  <si>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</si>
  <si>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</si>
  <si>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</si>
  <si>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</si>
  <si>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</si>
  <si>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</si>
  <si>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</si>
  <si>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</si>
  <si>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</si>
  <si>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</si>
  <si>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</si>
  <si>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</si>
  <si>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</si>
  <si>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</si>
  <si>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</si>
  <si>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</si>
  <si>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</si>
  <si>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</si>
  <si>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</si>
  <si>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</si>
  <si>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</si>
  <si>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</si>
  <si>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</si>
  <si>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</si>
  <si>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</si>
  <si>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</si>
  <si>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</si>
  <si>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</si>
  <si>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</si>
  <si>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</si>
  <si>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</si>
  <si>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</si>
  <si>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</si>
  <si>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</si>
  <si>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</si>
  <si>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</si>
  <si>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</si>
  <si>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</si>
  <si>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</si>
  <si>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</si>
  <si>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</si>
  <si>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</si>
  <si>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</si>
  <si>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</si>
  <si>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</si>
  <si>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</si>
  <si>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</si>
  <si>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</si>
  <si>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</si>
  <si>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</si>
  <si>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</si>
  <si>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</si>
  <si>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</si>
  <si>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</si>
  <si>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</si>
  <si>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</si>
  <si>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</si>
  <si>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</si>
  <si>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</si>
  <si>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</si>
  <si>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</si>
  <si>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</si>
  <si>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</si>
  <si>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</si>
  <si>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</si>
  <si>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</si>
  <si>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</si>
  <si>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Palau</t>
  </si>
  <si>
    <t>Palestinian Territory, Occupied</t>
  </si>
  <si>
    <t>Papua New Guinea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</si>
  <si>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</si>
  <si>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</si>
  <si>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</si>
  <si>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</si>
  <si>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</si>
  <si>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</si>
  <si>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</si>
  <si>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</si>
  <si>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</si>
  <si>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</si>
  <si>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Helena, Ascension and Tristan da Cunha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</si>
  <si>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</si>
  <si>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</si>
  <si>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</si>
  <si>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</si>
  <si>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</si>
  <si>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</si>
  <si>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</si>
  <si>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</si>
  <si>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</si>
  <si>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</si>
  <si>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</si>
  <si>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</si>
  <si>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</si>
  <si>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</si>
  <si>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</si>
  <si>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</si>
  <si>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</si>
  <si>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</si>
  <si>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</si>
  <si>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</si>
  <si>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</si>
  <si>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</si>
  <si>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</si>
  <si>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</si>
  <si>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</si>
  <si>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</si>
  <si>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</si>
  <si>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</si>
  <si>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</si>
  <si>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</si>
  <si>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</si>
  <si>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</si>
  <si>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</si>
  <si>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</si>
  <si>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</si>
  <si>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</si>
  <si>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</si>
  <si>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</si>
  <si>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</si>
  <si>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Turkmenistan</t>
  </si>
  <si>
    <t>Turks and Caicos Islands</t>
  </si>
  <si>
    <t>Tuvalu</t>
  </si>
  <si>
    <t>Uganda</t>
  </si>
  <si>
    <t>United Arab Emirates</t>
  </si>
  <si>
    <t>United Kingdom</t>
  </si>
  <si>
    <t>United States Minor Outlying Islands</t>
  </si>
  <si>
    <t>Unknown Country; Company Identified</t>
  </si>
  <si>
    <t>Vanuatu</t>
  </si>
  <si>
    <t>Venezuela, Bolivarian Republic of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</si>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</sst>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0" fontId="0" fillId="0" borderId="1" xfId="0" applyBorder="1"/>
    <xf numFmtId="0" fontId="0" fillId="0" borderId="3" xfId="0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49" fontId="0" fillId="0" borderId="2" xfId="0" applyNumberFormat="1" applyBorder="1"/>
    <xf numFmtId="0" fontId="2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" fontId="0" fillId="0" borderId="1" xfId="0" quotePrefix="1" applyNumberFormat="1" applyBorder="1"/>
    <xf numFmtId="0" fontId="0" fillId="0" borderId="1" xfId="0" quotePrefix="1" applyBorder="1"/>
    <xf numFmtId="0" fontId="2" fillId="0" borderId="8" xfId="0" applyFont="1" applyBorder="1" applyAlignment="1">
      <alignment horizontal="center" vertical="center"/>
    </xf>
    <xf numFmtId="17" fontId="0" fillId="0" borderId="2" xfId="0" quotePrefix="1" applyNumberFormat="1" applyBorder="1"/>
    <xf numFmtId="49" fontId="0" fillId="0" borderId="2" xfId="0" quotePrefix="1" applyNumberFormat="1" applyBorder="1"/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17" fontId="0" fillId="0" borderId="0" xfId="0" quotePrefix="1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top"/>
    </xf>
    <xf numFmtId="0" fontId="6" fillId="0" borderId="0" xfId="0" applyFont="1"/>
    <xf numFmtId="0" fontId="9" fillId="8" borderId="7" xfId="0" applyFont="1" applyFill="1" applyBorder="1" applyAlignment="1">
      <alignment horizontal="left" vertical="center"/>
    </xf>
    <xf numFmtId="0" fontId="0" fillId="9" borderId="7" xfId="0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9" borderId="1" xfId="0" applyFill="1" applyBorder="1"/>
    <xf numFmtId="3" fontId="0" fillId="9" borderId="1" xfId="0" applyNumberFormat="1" applyFill="1" applyBorder="1"/>
    <xf numFmtId="0" fontId="0" fillId="9" borderId="2" xfId="0" applyFill="1" applyBorder="1"/>
    <xf numFmtId="3" fontId="0" fillId="9" borderId="2" xfId="0" applyNumberFormat="1" applyFill="1" applyBorder="1"/>
    <xf numFmtId="3" fontId="0" fillId="0" borderId="0" xfId="0" applyNumberFormat="1"/>
    <xf numFmtId="0" fontId="1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"/>
  <sheetViews>
    <sheetView tabSelected="1" zoomScale="80" zoomScaleNormal="80" workbookViewId="0">
      <selection activeCell="F45" sqref="F45"/>
    </sheetView>
  </sheetViews>
  <sheetFormatPr baseColWidth="10" defaultColWidth="11.44140625" defaultRowHeight="14.4" x14ac:dyDescent="0.3"/>
  <cols>
    <col min="1" max="1" width="34" style="1" customWidth="1"/>
    <col min="2" max="2" width="25.109375" style="1" bestFit="1" customWidth="1"/>
    <col min="4" max="4" width="11" style="1" customWidth="1"/>
    <col min="5" max="5" width="18.5546875" style="2" bestFit="1" customWidth="1"/>
    <col min="6" max="6" width="16.109375" style="1" customWidth="1"/>
    <col min="7" max="7" width="13.5546875" style="1" bestFit="1" customWidth="1"/>
    <col min="8" max="8" width="19.33203125" style="2" customWidth="1"/>
    <col min="9" max="9" width="14.33203125" style="1" customWidth="1"/>
    <col min="10" max="12" width="11.44140625" style="1"/>
    <col min="13" max="13" width="169.33203125" style="1" bestFit="1" customWidth="1"/>
    <col min="14" max="16384" width="11.44140625" style="1"/>
  </cols>
  <sheetData>
    <row r="1" spans="1:13" ht="15" thickBot="1" x14ac:dyDescent="0.3">
      <c r="A1" s="14" t="s">
        <v>4</v>
      </c>
      <c r="B1" s="14" t="s">
        <v>30</v>
      </c>
      <c r="C1" s="14" t="s">
        <v>29</v>
      </c>
      <c r="D1" s="14" t="s">
        <v>28</v>
      </c>
      <c r="E1" s="14" t="s">
        <v>22</v>
      </c>
      <c r="F1" s="14" t="s">
        <v>21</v>
      </c>
      <c r="G1" s="14" t="s">
        <v>20</v>
      </c>
      <c r="H1" s="14" t="s">
        <v>27</v>
      </c>
      <c r="I1" s="14" t="s">
        <v>26</v>
      </c>
      <c r="J1" s="14" t="s">
        <v>25</v>
      </c>
      <c r="K1" s="14" t="s">
        <v>24</v>
      </c>
      <c r="L1" s="14" t="s">
        <v>23</v>
      </c>
      <c r="M1" s="14" t="s">
        <v>119</v>
      </c>
    </row>
    <row r="2" spans="1:13" x14ac:dyDescent="0.3">
      <c r="A2" s="47" t="s">
        <v>19</v>
      </c>
      <c r="B2" s="13" t="s">
        <v>2</v>
      </c>
      <c r="C2" s="8" t="s">
        <v>1</v>
      </c>
      <c r="D2" s="8" t="s">
        <v>1</v>
      </c>
      <c r="E2" s="5" t="s">
        <v>0</v>
      </c>
      <c r="F2" s="16" t="s">
        <v>142</v>
      </c>
      <c r="G2" s="4" t="s">
        <v>34</v>
      </c>
      <c r="H2" s="8" t="s">
        <v>1</v>
      </c>
      <c r="I2" s="8" t="s">
        <v>1</v>
      </c>
      <c r="J2" s="8" t="s">
        <v>1</v>
      </c>
      <c r="K2" s="8" t="s">
        <v>1</v>
      </c>
      <c r="L2" s="17" t="s">
        <v>1</v>
      </c>
      <c r="M2" s="4" t="s">
        <v>120</v>
      </c>
    </row>
    <row r="3" spans="1:13" ht="15" customHeight="1" thickBot="1" x14ac:dyDescent="0.35">
      <c r="A3" s="48"/>
      <c r="B3" s="6" t="s">
        <v>3</v>
      </c>
      <c r="C3" s="8" t="s">
        <v>1</v>
      </c>
      <c r="D3" s="8" t="s">
        <v>1</v>
      </c>
      <c r="E3" s="5" t="s">
        <v>0</v>
      </c>
      <c r="F3" s="16" t="s">
        <v>142</v>
      </c>
      <c r="G3" s="4" t="s">
        <v>34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4" t="s">
        <v>120</v>
      </c>
    </row>
    <row r="4" spans="1:13" x14ac:dyDescent="0.3">
      <c r="A4" s="47" t="s">
        <v>18</v>
      </c>
      <c r="B4" s="12" t="s">
        <v>2</v>
      </c>
      <c r="C4" s="8" t="s">
        <v>4</v>
      </c>
      <c r="D4" s="8" t="s">
        <v>1</v>
      </c>
      <c r="E4" s="5" t="s">
        <v>0</v>
      </c>
      <c r="F4" s="15" t="s">
        <v>143</v>
      </c>
      <c r="G4" s="4" t="s">
        <v>34</v>
      </c>
      <c r="H4" s="8" t="s">
        <v>1</v>
      </c>
      <c r="I4" s="8" t="s">
        <v>1</v>
      </c>
      <c r="J4" s="8" t="s">
        <v>1</v>
      </c>
      <c r="K4" s="8" t="s">
        <v>1</v>
      </c>
      <c r="L4" s="8" t="s">
        <v>1</v>
      </c>
      <c r="M4" s="4" t="s">
        <v>121</v>
      </c>
    </row>
    <row r="5" spans="1:13" ht="15" customHeight="1" thickBot="1" x14ac:dyDescent="0.35">
      <c r="A5" s="48"/>
      <c r="B5" s="11" t="s">
        <v>3</v>
      </c>
      <c r="C5" s="8" t="s">
        <v>1</v>
      </c>
      <c r="D5" s="8" t="s">
        <v>4</v>
      </c>
      <c r="E5" s="5" t="s">
        <v>0</v>
      </c>
      <c r="F5" s="15" t="s">
        <v>143</v>
      </c>
      <c r="G5" s="4" t="s">
        <v>34</v>
      </c>
      <c r="H5" s="8" t="s">
        <v>1</v>
      </c>
      <c r="I5" s="8" t="s">
        <v>1</v>
      </c>
      <c r="J5" s="8" t="s">
        <v>1</v>
      </c>
      <c r="K5" s="8" t="s">
        <v>1</v>
      </c>
      <c r="L5" s="8" t="s">
        <v>1</v>
      </c>
      <c r="M5" s="4" t="s">
        <v>122</v>
      </c>
    </row>
    <row r="6" spans="1:13" x14ac:dyDescent="0.3">
      <c r="A6" s="47" t="s">
        <v>17</v>
      </c>
      <c r="B6" s="9" t="s">
        <v>2</v>
      </c>
      <c r="C6" s="8" t="s">
        <v>1</v>
      </c>
      <c r="D6" s="8" t="s">
        <v>1</v>
      </c>
      <c r="E6" s="5" t="s">
        <v>0</v>
      </c>
      <c r="F6" s="16" t="s">
        <v>143</v>
      </c>
      <c r="G6" s="4" t="s">
        <v>34</v>
      </c>
      <c r="H6" s="8" t="s">
        <v>1</v>
      </c>
      <c r="I6" s="8" t="s">
        <v>1</v>
      </c>
      <c r="J6" s="8" t="s">
        <v>1</v>
      </c>
      <c r="K6" s="8" t="s">
        <v>1</v>
      </c>
      <c r="L6" s="8" t="s">
        <v>1</v>
      </c>
      <c r="M6" s="4" t="s">
        <v>121</v>
      </c>
    </row>
    <row r="7" spans="1:13" ht="15" thickBot="1" x14ac:dyDescent="0.35">
      <c r="A7" s="48"/>
      <c r="B7" s="6" t="s">
        <v>3</v>
      </c>
      <c r="C7" s="8" t="s">
        <v>1</v>
      </c>
      <c r="D7" s="8" t="s">
        <v>1</v>
      </c>
      <c r="E7" s="5" t="s">
        <v>0</v>
      </c>
      <c r="F7" s="15" t="s">
        <v>143</v>
      </c>
      <c r="G7" s="4" t="s">
        <v>34</v>
      </c>
      <c r="H7" s="8" t="s">
        <v>1</v>
      </c>
      <c r="I7" s="8" t="s">
        <v>1</v>
      </c>
      <c r="J7" s="8" t="s">
        <v>1</v>
      </c>
      <c r="K7" s="8"/>
      <c r="L7" s="8"/>
      <c r="M7" s="4" t="s">
        <v>121</v>
      </c>
    </row>
    <row r="8" spans="1:13" x14ac:dyDescent="0.3">
      <c r="A8" s="47" t="s">
        <v>16</v>
      </c>
      <c r="B8" s="9" t="s">
        <v>2</v>
      </c>
      <c r="C8" s="8" t="s">
        <v>4</v>
      </c>
      <c r="D8" s="8" t="s">
        <v>1</v>
      </c>
      <c r="E8" s="5" t="s">
        <v>0</v>
      </c>
      <c r="F8" s="19" t="s">
        <v>141</v>
      </c>
      <c r="G8" s="4" t="s">
        <v>35</v>
      </c>
      <c r="H8" s="8" t="s">
        <v>1</v>
      </c>
      <c r="I8" s="8" t="s">
        <v>1</v>
      </c>
      <c r="J8" s="8" t="s">
        <v>1</v>
      </c>
      <c r="K8" s="8" t="s">
        <v>1</v>
      </c>
      <c r="L8" s="8" t="s">
        <v>1</v>
      </c>
      <c r="M8" s="4" t="s">
        <v>123</v>
      </c>
    </row>
    <row r="9" spans="1:13" ht="15" thickBot="1" x14ac:dyDescent="0.35">
      <c r="A9" s="48"/>
      <c r="B9" s="6" t="s">
        <v>3</v>
      </c>
      <c r="C9" s="8" t="s">
        <v>1</v>
      </c>
      <c r="D9" s="8" t="s">
        <v>4</v>
      </c>
      <c r="E9" s="5" t="s">
        <v>0</v>
      </c>
      <c r="F9" s="19" t="s">
        <v>141</v>
      </c>
      <c r="G9" s="4" t="s">
        <v>35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4" t="s">
        <v>123</v>
      </c>
    </row>
    <row r="10" spans="1:13" x14ac:dyDescent="0.3">
      <c r="A10" s="47" t="s">
        <v>15</v>
      </c>
      <c r="B10" s="9" t="s">
        <v>2</v>
      </c>
      <c r="C10" s="8" t="s">
        <v>4</v>
      </c>
      <c r="D10" s="8" t="s">
        <v>1</v>
      </c>
      <c r="E10" s="5" t="s">
        <v>0</v>
      </c>
      <c r="F10" s="19" t="s">
        <v>143</v>
      </c>
      <c r="G10" s="4" t="s">
        <v>35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4" t="s">
        <v>124</v>
      </c>
    </row>
    <row r="11" spans="1:13" ht="15" thickBot="1" x14ac:dyDescent="0.35">
      <c r="A11" s="48"/>
      <c r="B11" s="6" t="s">
        <v>3</v>
      </c>
      <c r="C11" s="8" t="s">
        <v>1</v>
      </c>
      <c r="D11" s="8" t="s">
        <v>4</v>
      </c>
      <c r="E11" s="5" t="s">
        <v>0</v>
      </c>
      <c r="F11" s="19" t="s">
        <v>143</v>
      </c>
      <c r="G11" s="4" t="s">
        <v>35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4" t="s">
        <v>125</v>
      </c>
    </row>
    <row r="12" spans="1:13" x14ac:dyDescent="0.3">
      <c r="A12" s="47" t="s">
        <v>14</v>
      </c>
      <c r="B12" s="9" t="s">
        <v>2</v>
      </c>
      <c r="C12" s="8" t="s">
        <v>4</v>
      </c>
      <c r="D12" s="8" t="s">
        <v>1</v>
      </c>
      <c r="E12" s="5" t="s">
        <v>11</v>
      </c>
      <c r="F12" s="19" t="s">
        <v>144</v>
      </c>
      <c r="G12" s="4" t="s">
        <v>145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4" t="s">
        <v>126</v>
      </c>
    </row>
    <row r="13" spans="1:13" ht="15" thickBot="1" x14ac:dyDescent="0.35">
      <c r="A13" s="48"/>
      <c r="B13" s="6" t="s">
        <v>3</v>
      </c>
      <c r="C13" s="8" t="s">
        <v>1</v>
      </c>
      <c r="D13" s="8" t="s">
        <v>4</v>
      </c>
      <c r="E13" s="5" t="s">
        <v>11</v>
      </c>
      <c r="F13" s="19" t="s">
        <v>144</v>
      </c>
      <c r="G13" s="4" t="s">
        <v>145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4" t="s">
        <v>127</v>
      </c>
    </row>
    <row r="14" spans="1:13" x14ac:dyDescent="0.3">
      <c r="A14" s="47" t="s">
        <v>13</v>
      </c>
      <c r="B14" s="9" t="s">
        <v>2</v>
      </c>
      <c r="C14" s="8" t="s">
        <v>1</v>
      </c>
      <c r="D14" s="8" t="s">
        <v>1</v>
      </c>
      <c r="E14" s="5" t="s">
        <v>0</v>
      </c>
      <c r="F14" s="19" t="s">
        <v>39</v>
      </c>
      <c r="G14" s="4" t="s">
        <v>34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4" t="s">
        <v>128</v>
      </c>
    </row>
    <row r="15" spans="1:13" ht="15" thickBot="1" x14ac:dyDescent="0.35">
      <c r="A15" s="48"/>
      <c r="B15" s="6" t="s">
        <v>3</v>
      </c>
      <c r="C15" s="8" t="s">
        <v>1</v>
      </c>
      <c r="D15" s="8" t="s">
        <v>1</v>
      </c>
      <c r="E15" s="5" t="s">
        <v>0</v>
      </c>
      <c r="F15" s="19" t="s">
        <v>39</v>
      </c>
      <c r="G15" s="4" t="s">
        <v>34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4" t="s">
        <v>129</v>
      </c>
    </row>
    <row r="16" spans="1:13" x14ac:dyDescent="0.3">
      <c r="A16" s="47" t="s">
        <v>12</v>
      </c>
      <c r="B16" s="9" t="s">
        <v>2</v>
      </c>
      <c r="C16" s="8" t="s">
        <v>1</v>
      </c>
      <c r="D16" s="8" t="s">
        <v>1</v>
      </c>
      <c r="E16" s="5" t="s">
        <v>11</v>
      </c>
      <c r="F16" s="19" t="s">
        <v>147</v>
      </c>
      <c r="G16" s="4" t="s">
        <v>146</v>
      </c>
      <c r="H16" s="8" t="s">
        <v>1</v>
      </c>
      <c r="I16" s="8" t="s">
        <v>1</v>
      </c>
      <c r="J16" s="8" t="s">
        <v>1</v>
      </c>
      <c r="K16" s="8"/>
      <c r="L16" s="8" t="s">
        <v>1</v>
      </c>
      <c r="M16" s="4" t="s">
        <v>130</v>
      </c>
    </row>
    <row r="17" spans="1:13" ht="15" thickBot="1" x14ac:dyDescent="0.35">
      <c r="A17" s="48"/>
      <c r="B17" s="6" t="s">
        <v>3</v>
      </c>
      <c r="C17" s="8" t="s">
        <v>1</v>
      </c>
      <c r="D17" s="8" t="s">
        <v>4</v>
      </c>
      <c r="E17" s="5" t="s">
        <v>0</v>
      </c>
      <c r="F17" s="19" t="s">
        <v>142</v>
      </c>
      <c r="G17" s="4" t="s">
        <v>34</v>
      </c>
      <c r="H17" s="8" t="s">
        <v>1</v>
      </c>
      <c r="I17" s="8" t="s">
        <v>1</v>
      </c>
      <c r="J17" s="8" t="s">
        <v>1</v>
      </c>
      <c r="K17" s="8"/>
      <c r="L17" s="8" t="s">
        <v>1</v>
      </c>
      <c r="M17" s="4" t="s">
        <v>130</v>
      </c>
    </row>
    <row r="18" spans="1:13" x14ac:dyDescent="0.3">
      <c r="A18" s="47" t="s">
        <v>10</v>
      </c>
      <c r="B18" s="9" t="s">
        <v>2</v>
      </c>
      <c r="C18" s="8" t="s">
        <v>1</v>
      </c>
      <c r="D18" s="8" t="s">
        <v>1</v>
      </c>
      <c r="E18" s="10" t="s">
        <v>9</v>
      </c>
      <c r="F18" s="19" t="s">
        <v>148</v>
      </c>
      <c r="G18" s="4" t="s">
        <v>36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4" t="s">
        <v>131</v>
      </c>
    </row>
    <row r="19" spans="1:13" ht="15" thickBot="1" x14ac:dyDescent="0.35">
      <c r="A19" s="48"/>
      <c r="B19" s="6" t="s">
        <v>3</v>
      </c>
      <c r="C19" s="8" t="s">
        <v>1</v>
      </c>
      <c r="D19" s="8" t="s">
        <v>4</v>
      </c>
      <c r="E19" s="10" t="s">
        <v>9</v>
      </c>
      <c r="F19" s="19" t="s">
        <v>148</v>
      </c>
      <c r="G19" s="4" t="s">
        <v>36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4" t="s">
        <v>131</v>
      </c>
    </row>
    <row r="20" spans="1:13" x14ac:dyDescent="0.3">
      <c r="A20" s="47" t="s">
        <v>8</v>
      </c>
      <c r="B20" s="9" t="s">
        <v>2</v>
      </c>
      <c r="C20" s="8" t="s">
        <v>1</v>
      </c>
      <c r="D20" s="8" t="s">
        <v>1</v>
      </c>
      <c r="E20" s="10" t="s">
        <v>31</v>
      </c>
      <c r="F20" s="7" t="s">
        <v>159</v>
      </c>
      <c r="G20" s="4" t="s">
        <v>140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4" t="s">
        <v>132</v>
      </c>
    </row>
    <row r="21" spans="1:13" ht="15" thickBot="1" x14ac:dyDescent="0.35">
      <c r="A21" s="48"/>
      <c r="B21" s="6" t="s">
        <v>3</v>
      </c>
      <c r="C21" s="8" t="s">
        <v>1</v>
      </c>
      <c r="D21" s="8" t="s">
        <v>1</v>
      </c>
      <c r="E21" s="10" t="s">
        <v>31</v>
      </c>
      <c r="F21" s="7" t="s">
        <v>141</v>
      </c>
      <c r="G21" s="4" t="s">
        <v>140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4" t="s">
        <v>133</v>
      </c>
    </row>
    <row r="22" spans="1:13" x14ac:dyDescent="0.3">
      <c r="A22" s="47" t="s">
        <v>7</v>
      </c>
      <c r="B22" s="9" t="s">
        <v>2</v>
      </c>
      <c r="C22" s="8" t="s">
        <v>1</v>
      </c>
      <c r="D22" s="8" t="s">
        <v>1</v>
      </c>
      <c r="E22" s="5" t="s">
        <v>0</v>
      </c>
      <c r="F22" s="19" t="s">
        <v>149</v>
      </c>
      <c r="G22" s="4" t="s">
        <v>37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4" t="s">
        <v>134</v>
      </c>
    </row>
    <row r="23" spans="1:13" ht="15" thickBot="1" x14ac:dyDescent="0.35">
      <c r="A23" s="48"/>
      <c r="B23" s="6" t="s">
        <v>3</v>
      </c>
      <c r="C23" s="8" t="s">
        <v>1</v>
      </c>
      <c r="D23" s="8" t="s">
        <v>1</v>
      </c>
      <c r="E23" s="5" t="s">
        <v>0</v>
      </c>
      <c r="F23" s="19" t="s">
        <v>149</v>
      </c>
      <c r="G23" s="4" t="s">
        <v>37</v>
      </c>
      <c r="H23" s="8" t="s">
        <v>1</v>
      </c>
      <c r="I23" s="8" t="s">
        <v>1</v>
      </c>
      <c r="J23" s="8" t="s">
        <v>1</v>
      </c>
      <c r="K23" s="8" t="s">
        <v>1</v>
      </c>
      <c r="L23" s="8" t="s">
        <v>1</v>
      </c>
      <c r="M23" s="4" t="s">
        <v>135</v>
      </c>
    </row>
    <row r="24" spans="1:13" x14ac:dyDescent="0.3">
      <c r="A24" s="47" t="s">
        <v>6</v>
      </c>
      <c r="B24" s="9" t="s">
        <v>2</v>
      </c>
      <c r="C24" s="8" t="s">
        <v>1</v>
      </c>
      <c r="D24" s="8" t="s">
        <v>1</v>
      </c>
      <c r="E24" s="5" t="s">
        <v>0</v>
      </c>
      <c r="F24" s="15" t="s">
        <v>142</v>
      </c>
      <c r="G24" s="4" t="s">
        <v>35</v>
      </c>
      <c r="H24" s="8" t="s">
        <v>1</v>
      </c>
      <c r="I24" s="8" t="s">
        <v>150</v>
      </c>
      <c r="J24" s="8" t="s">
        <v>1</v>
      </c>
      <c r="K24" s="8" t="s">
        <v>1</v>
      </c>
      <c r="L24" s="8" t="s">
        <v>1</v>
      </c>
      <c r="M24" s="4" t="s">
        <v>136</v>
      </c>
    </row>
    <row r="25" spans="1:13" ht="15" thickBot="1" x14ac:dyDescent="0.35">
      <c r="A25" s="48"/>
      <c r="B25" s="6" t="s">
        <v>3</v>
      </c>
      <c r="C25" s="8" t="s">
        <v>1</v>
      </c>
      <c r="D25" s="8" t="s">
        <v>1</v>
      </c>
      <c r="E25" s="5" t="s">
        <v>0</v>
      </c>
      <c r="F25" s="15" t="s">
        <v>142</v>
      </c>
      <c r="G25" s="4" t="s">
        <v>35</v>
      </c>
      <c r="H25" s="8" t="s">
        <v>1</v>
      </c>
      <c r="I25" s="8" t="s">
        <v>1</v>
      </c>
      <c r="J25" s="8" t="s">
        <v>1</v>
      </c>
      <c r="K25" s="8" t="s">
        <v>1</v>
      </c>
      <c r="L25" s="8" t="s">
        <v>1</v>
      </c>
      <c r="M25" s="4" t="s">
        <v>136</v>
      </c>
    </row>
    <row r="26" spans="1:13" x14ac:dyDescent="0.3">
      <c r="A26" s="47" t="s">
        <v>5</v>
      </c>
      <c r="B26" s="9" t="s">
        <v>2</v>
      </c>
      <c r="C26" s="8" t="s">
        <v>1</v>
      </c>
      <c r="D26" s="8" t="s">
        <v>4</v>
      </c>
      <c r="E26" s="5" t="s">
        <v>0</v>
      </c>
      <c r="F26" s="15" t="s">
        <v>143</v>
      </c>
      <c r="G26" s="4" t="s">
        <v>35</v>
      </c>
      <c r="H26" s="8" t="s">
        <v>1</v>
      </c>
      <c r="I26" s="8" t="s">
        <v>1</v>
      </c>
      <c r="J26" s="8" t="s">
        <v>1</v>
      </c>
      <c r="K26" s="8" t="s">
        <v>1</v>
      </c>
      <c r="L26" s="8" t="s">
        <v>1</v>
      </c>
      <c r="M26" s="4" t="s">
        <v>137</v>
      </c>
    </row>
    <row r="27" spans="1:13" ht="15" thickBot="1" x14ac:dyDescent="0.35">
      <c r="A27" s="48"/>
      <c r="B27" s="6" t="s">
        <v>3</v>
      </c>
      <c r="C27" s="8" t="s">
        <v>1</v>
      </c>
      <c r="D27" s="8" t="s">
        <v>1</v>
      </c>
      <c r="E27" s="5" t="s">
        <v>0</v>
      </c>
      <c r="F27" s="15" t="s">
        <v>143</v>
      </c>
      <c r="G27" s="4" t="s">
        <v>35</v>
      </c>
      <c r="H27" s="8" t="s">
        <v>1</v>
      </c>
      <c r="I27" s="8" t="s">
        <v>1</v>
      </c>
      <c r="J27" s="8" t="s">
        <v>1</v>
      </c>
      <c r="K27" s="8" t="s">
        <v>1</v>
      </c>
      <c r="L27" s="8" t="s">
        <v>1</v>
      </c>
      <c r="M27" s="4" t="s">
        <v>137</v>
      </c>
    </row>
    <row r="28" spans="1:13" x14ac:dyDescent="0.3">
      <c r="A28" s="47" t="s">
        <v>32</v>
      </c>
      <c r="B28" s="9" t="s">
        <v>2</v>
      </c>
      <c r="C28" s="8" t="s">
        <v>1</v>
      </c>
      <c r="D28" s="8" t="s">
        <v>1</v>
      </c>
      <c r="E28" s="5" t="s">
        <v>0</v>
      </c>
      <c r="F28" s="15" t="s">
        <v>157</v>
      </c>
      <c r="G28" s="4" t="s">
        <v>35</v>
      </c>
      <c r="H28" s="8" t="s">
        <v>1</v>
      </c>
      <c r="I28" s="8" t="s">
        <v>1</v>
      </c>
      <c r="J28" s="8" t="s">
        <v>1</v>
      </c>
      <c r="K28" s="8" t="s">
        <v>1</v>
      </c>
      <c r="L28" s="8" t="s">
        <v>1</v>
      </c>
      <c r="M28" s="4" t="s">
        <v>120</v>
      </c>
    </row>
    <row r="29" spans="1:13" ht="15" thickBot="1" x14ac:dyDescent="0.35">
      <c r="A29" s="48"/>
      <c r="B29" s="6" t="s">
        <v>3</v>
      </c>
      <c r="C29" s="8" t="s">
        <v>1</v>
      </c>
      <c r="D29" s="8" t="s">
        <v>1</v>
      </c>
      <c r="E29" s="5" t="s">
        <v>0</v>
      </c>
      <c r="F29" s="15" t="s">
        <v>157</v>
      </c>
      <c r="G29" s="4" t="s">
        <v>35</v>
      </c>
      <c r="H29" s="8" t="s">
        <v>1</v>
      </c>
      <c r="I29" s="8" t="s">
        <v>1</v>
      </c>
      <c r="J29" s="8" t="s">
        <v>1</v>
      </c>
      <c r="K29" s="8" t="s">
        <v>1</v>
      </c>
      <c r="L29" s="8" t="s">
        <v>1</v>
      </c>
      <c r="M29" s="4" t="s">
        <v>120</v>
      </c>
    </row>
    <row r="30" spans="1:13" x14ac:dyDescent="0.3">
      <c r="A30" s="49" t="s">
        <v>33</v>
      </c>
      <c r="B30" s="20" t="s">
        <v>2</v>
      </c>
      <c r="C30" s="8" t="s">
        <v>1</v>
      </c>
      <c r="D30" s="8" t="s">
        <v>1</v>
      </c>
      <c r="E30" s="5" t="s">
        <v>0</v>
      </c>
      <c r="F30" s="18" t="s">
        <v>38</v>
      </c>
      <c r="G30" s="4" t="s">
        <v>156</v>
      </c>
      <c r="H30" s="8" t="s">
        <v>1</v>
      </c>
      <c r="I30" s="8" t="s">
        <v>1</v>
      </c>
      <c r="J30" s="8" t="s">
        <v>1</v>
      </c>
      <c r="K30" s="8" t="s">
        <v>1</v>
      </c>
      <c r="L30" s="8" t="s">
        <v>1</v>
      </c>
      <c r="M30" s="4" t="s">
        <v>138</v>
      </c>
    </row>
    <row r="31" spans="1:13" ht="15" thickBot="1" x14ac:dyDescent="0.35">
      <c r="A31" s="50"/>
      <c r="B31" s="21" t="s">
        <v>3</v>
      </c>
      <c r="C31" s="8" t="s">
        <v>1</v>
      </c>
      <c r="D31" s="8" t="s">
        <v>1</v>
      </c>
      <c r="E31" s="5" t="s">
        <v>0</v>
      </c>
      <c r="F31" s="18" t="s">
        <v>38</v>
      </c>
      <c r="G31" s="4" t="s">
        <v>156</v>
      </c>
      <c r="H31" s="8" t="s">
        <v>1</v>
      </c>
      <c r="I31" s="8" t="s">
        <v>1</v>
      </c>
      <c r="J31" s="8" t="s">
        <v>1</v>
      </c>
      <c r="K31" s="8" t="s">
        <v>1</v>
      </c>
      <c r="L31" s="8" t="s">
        <v>1</v>
      </c>
      <c r="M31" s="4" t="s">
        <v>138</v>
      </c>
    </row>
    <row r="32" spans="1:13" x14ac:dyDescent="0.3">
      <c r="A32" s="49" t="s">
        <v>41</v>
      </c>
      <c r="B32" s="20" t="s">
        <v>2</v>
      </c>
      <c r="C32" s="8" t="s">
        <v>1</v>
      </c>
      <c r="D32" s="8" t="s">
        <v>1</v>
      </c>
      <c r="E32" s="5" t="s">
        <v>0</v>
      </c>
      <c r="F32" s="18" t="s">
        <v>151</v>
      </c>
      <c r="G32" s="4" t="s">
        <v>118</v>
      </c>
      <c r="H32" s="8" t="s">
        <v>1</v>
      </c>
      <c r="I32" s="8" t="s">
        <v>1</v>
      </c>
      <c r="J32" s="8" t="s">
        <v>1</v>
      </c>
      <c r="K32" s="8" t="s">
        <v>1</v>
      </c>
      <c r="L32" s="31" t="s">
        <v>1</v>
      </c>
      <c r="M32" s="32" t="s">
        <v>130</v>
      </c>
    </row>
    <row r="33" spans="1:13" ht="15" thickBot="1" x14ac:dyDescent="0.35">
      <c r="A33" s="50"/>
      <c r="B33" s="21" t="s">
        <v>3</v>
      </c>
      <c r="C33" s="8" t="s">
        <v>1</v>
      </c>
      <c r="D33" s="8" t="s">
        <v>1</v>
      </c>
      <c r="E33" s="5" t="s">
        <v>0</v>
      </c>
      <c r="F33" s="18" t="s">
        <v>151</v>
      </c>
      <c r="G33" s="4" t="s">
        <v>118</v>
      </c>
      <c r="H33" s="8" t="s">
        <v>1</v>
      </c>
      <c r="I33" s="8" t="s">
        <v>1</v>
      </c>
      <c r="J33" s="8" t="s">
        <v>1</v>
      </c>
      <c r="K33" s="8" t="s">
        <v>1</v>
      </c>
      <c r="L33" s="31" t="s">
        <v>1</v>
      </c>
      <c r="M33" s="32" t="s">
        <v>130</v>
      </c>
    </row>
    <row r="34" spans="1:13" x14ac:dyDescent="0.3">
      <c r="A34" s="49" t="s">
        <v>170</v>
      </c>
      <c r="B34" s="20" t="s">
        <v>2</v>
      </c>
      <c r="C34" s="8" t="s">
        <v>1</v>
      </c>
      <c r="D34" s="8" t="s">
        <v>1</v>
      </c>
      <c r="E34" s="5" t="s">
        <v>0</v>
      </c>
      <c r="F34" s="18" t="s">
        <v>143</v>
      </c>
      <c r="G34" s="4" t="s">
        <v>140</v>
      </c>
      <c r="H34" s="8" t="s">
        <v>1</v>
      </c>
      <c r="I34" s="8" t="s">
        <v>1</v>
      </c>
      <c r="J34" s="8" t="s">
        <v>1</v>
      </c>
      <c r="K34" s="8" t="s">
        <v>1</v>
      </c>
      <c r="L34" s="31" t="s">
        <v>1</v>
      </c>
      <c r="M34" s="32" t="s">
        <v>139</v>
      </c>
    </row>
    <row r="35" spans="1:13" ht="15" thickBot="1" x14ac:dyDescent="0.35">
      <c r="A35" s="50"/>
      <c r="B35" s="21" t="s">
        <v>3</v>
      </c>
      <c r="C35" s="8" t="s">
        <v>1</v>
      </c>
      <c r="D35" s="8" t="s">
        <v>1</v>
      </c>
      <c r="E35" s="5" t="s">
        <v>0</v>
      </c>
      <c r="F35" s="18" t="s">
        <v>143</v>
      </c>
      <c r="G35" s="4" t="s">
        <v>140</v>
      </c>
      <c r="H35" s="8" t="s">
        <v>1</v>
      </c>
      <c r="I35" s="8" t="s">
        <v>1</v>
      </c>
      <c r="J35" s="8" t="s">
        <v>1</v>
      </c>
      <c r="K35" s="8" t="s">
        <v>1</v>
      </c>
      <c r="L35" s="31" t="s">
        <v>1</v>
      </c>
      <c r="M35" s="32" t="s">
        <v>139</v>
      </c>
    </row>
    <row r="36" spans="1:13" x14ac:dyDescent="0.3">
      <c r="A36" s="49" t="s">
        <v>40</v>
      </c>
      <c r="B36" s="20" t="s">
        <v>2</v>
      </c>
      <c r="C36" s="8" t="s">
        <v>1</v>
      </c>
      <c r="D36" s="8" t="s">
        <v>1</v>
      </c>
      <c r="E36" s="5" t="s">
        <v>0</v>
      </c>
      <c r="F36" s="18" t="s">
        <v>141</v>
      </c>
      <c r="G36" s="4" t="s">
        <v>118</v>
      </c>
      <c r="H36" s="8" t="s">
        <v>1</v>
      </c>
      <c r="I36" s="8" t="s">
        <v>1</v>
      </c>
      <c r="J36" s="8" t="s">
        <v>1</v>
      </c>
      <c r="K36" s="8" t="s">
        <v>1</v>
      </c>
      <c r="L36" s="31" t="s">
        <v>1</v>
      </c>
      <c r="M36" s="32" t="s">
        <v>139</v>
      </c>
    </row>
    <row r="37" spans="1:13" ht="15" thickBot="1" x14ac:dyDescent="0.35">
      <c r="A37" s="50"/>
      <c r="B37" s="21" t="s">
        <v>3</v>
      </c>
      <c r="C37" s="8" t="s">
        <v>1</v>
      </c>
      <c r="D37" s="8" t="s">
        <v>1</v>
      </c>
      <c r="E37" s="5" t="s">
        <v>0</v>
      </c>
      <c r="F37" s="18" t="s">
        <v>141</v>
      </c>
      <c r="G37" s="4" t="s">
        <v>118</v>
      </c>
      <c r="H37" s="8" t="s">
        <v>1</v>
      </c>
      <c r="I37" s="8" t="s">
        <v>1</v>
      </c>
      <c r="J37" s="8" t="s">
        <v>1</v>
      </c>
      <c r="K37" s="8" t="s">
        <v>1</v>
      </c>
      <c r="L37" s="31" t="s">
        <v>1</v>
      </c>
      <c r="M37" s="32" t="s">
        <v>139</v>
      </c>
    </row>
    <row r="38" spans="1:13" x14ac:dyDescent="0.3">
      <c r="A38" s="49" t="s">
        <v>42</v>
      </c>
      <c r="B38" s="20" t="s">
        <v>2</v>
      </c>
      <c r="C38" s="8" t="s">
        <v>1</v>
      </c>
      <c r="D38" s="8" t="s">
        <v>1</v>
      </c>
      <c r="E38" s="33" t="s">
        <v>0</v>
      </c>
      <c r="F38" s="18" t="s">
        <v>143</v>
      </c>
      <c r="G38" s="32" t="s">
        <v>118</v>
      </c>
      <c r="H38" s="8" t="s">
        <v>1</v>
      </c>
      <c r="I38" s="8" t="s">
        <v>1</v>
      </c>
      <c r="J38" s="8" t="s">
        <v>1</v>
      </c>
      <c r="K38" s="8" t="s">
        <v>1</v>
      </c>
      <c r="L38" s="31" t="s">
        <v>1</v>
      </c>
      <c r="M38" s="32" t="s">
        <v>139</v>
      </c>
    </row>
    <row r="39" spans="1:13" ht="15" thickBot="1" x14ac:dyDescent="0.35">
      <c r="A39" s="50"/>
      <c r="B39" s="21" t="s">
        <v>3</v>
      </c>
      <c r="C39" s="8" t="s">
        <v>1</v>
      </c>
      <c r="D39" s="8" t="s">
        <v>1</v>
      </c>
      <c r="E39" s="5" t="s">
        <v>0</v>
      </c>
      <c r="F39" s="18" t="s">
        <v>143</v>
      </c>
      <c r="G39" s="4" t="s">
        <v>118</v>
      </c>
      <c r="H39" s="8" t="s">
        <v>1</v>
      </c>
      <c r="I39" s="8" t="s">
        <v>1</v>
      </c>
      <c r="J39" s="8" t="s">
        <v>1</v>
      </c>
      <c r="K39" s="8" t="s">
        <v>1</v>
      </c>
      <c r="L39" s="31" t="s">
        <v>1</v>
      </c>
      <c r="M39" s="32" t="s">
        <v>139</v>
      </c>
    </row>
    <row r="40" spans="1:13" x14ac:dyDescent="0.3">
      <c r="A40" s="25"/>
      <c r="B40" s="25"/>
      <c r="C40" s="26"/>
      <c r="D40" s="26"/>
      <c r="E40" s="27"/>
      <c r="F40" s="28"/>
      <c r="G40"/>
      <c r="H40" s="26"/>
      <c r="I40" s="26"/>
      <c r="J40" s="26"/>
      <c r="K40" s="26"/>
      <c r="L40" s="26"/>
    </row>
    <row r="41" spans="1:13" x14ac:dyDescent="0.3">
      <c r="A41" s="25"/>
      <c r="B41" s="25"/>
      <c r="C41" s="26"/>
      <c r="D41" s="26"/>
      <c r="E41" s="27"/>
      <c r="F41" s="28"/>
      <c r="G41"/>
      <c r="H41" s="26"/>
      <c r="I41" s="26"/>
      <c r="J41" s="26"/>
      <c r="K41" s="26"/>
      <c r="L41" s="26"/>
    </row>
    <row r="42" spans="1:13" x14ac:dyDescent="0.3">
      <c r="A42" s="25"/>
      <c r="B42" s="25"/>
      <c r="C42" s="26"/>
      <c r="D42" s="26"/>
      <c r="E42" s="27"/>
      <c r="F42" s="28"/>
      <c r="G42"/>
      <c r="H42" s="26"/>
      <c r="I42" s="26"/>
      <c r="J42" s="26"/>
      <c r="K42" s="26"/>
      <c r="L42" s="26"/>
    </row>
    <row r="43" spans="1:13" ht="18" x14ac:dyDescent="0.3">
      <c r="A43" s="29" t="s">
        <v>154</v>
      </c>
      <c r="B43" s="25"/>
      <c r="C43" s="26"/>
      <c r="D43" s="26"/>
      <c r="E43" s="27"/>
      <c r="F43" s="28"/>
      <c r="G43"/>
      <c r="H43" s="26"/>
      <c r="I43" s="26"/>
      <c r="J43" s="26"/>
      <c r="K43" s="26"/>
      <c r="L43" s="26"/>
    </row>
    <row r="44" spans="1:13" x14ac:dyDescent="0.3">
      <c r="A44" s="30" t="s">
        <v>158</v>
      </c>
      <c r="B44" s="25"/>
      <c r="C44" s="26"/>
      <c r="D44" s="26"/>
      <c r="E44" s="27"/>
      <c r="F44" s="28"/>
      <c r="G44"/>
      <c r="H44" s="26"/>
      <c r="I44" s="26"/>
      <c r="J44" s="26"/>
      <c r="K44" s="26"/>
      <c r="L44" s="26"/>
    </row>
    <row r="45" spans="1:13" x14ac:dyDescent="0.3">
      <c r="A45" s="30"/>
      <c r="B45" s="25"/>
      <c r="C45" s="26"/>
      <c r="D45" s="26"/>
      <c r="E45" s="27"/>
      <c r="F45" s="28"/>
      <c r="G45"/>
      <c r="H45" s="26"/>
      <c r="I45" s="26"/>
      <c r="J45" s="26"/>
      <c r="K45" s="26"/>
      <c r="L45" s="26"/>
    </row>
    <row r="46" spans="1:13" ht="18" x14ac:dyDescent="0.3">
      <c r="A46" s="29" t="s">
        <v>155</v>
      </c>
      <c r="B46" s="25"/>
      <c r="C46" s="26"/>
      <c r="D46" s="26"/>
      <c r="E46" s="27"/>
      <c r="F46" s="28"/>
      <c r="G46"/>
      <c r="H46" s="26"/>
      <c r="I46" s="26"/>
      <c r="J46" s="26"/>
      <c r="K46" s="26"/>
      <c r="L46" s="26"/>
    </row>
    <row r="47" spans="1:13" x14ac:dyDescent="0.3">
      <c r="A47" s="30" t="s">
        <v>168</v>
      </c>
      <c r="B47" s="25"/>
      <c r="C47" s="26"/>
      <c r="D47" s="26"/>
      <c r="E47" s="27"/>
      <c r="F47" s="28"/>
      <c r="G47"/>
      <c r="H47" s="26"/>
      <c r="I47" s="26"/>
      <c r="J47" s="26"/>
      <c r="K47" s="26"/>
      <c r="L47" s="26"/>
    </row>
    <row r="48" spans="1:13" x14ac:dyDescent="0.25">
      <c r="A48" s="30" t="s">
        <v>166</v>
      </c>
      <c r="B48" s="25"/>
      <c r="C48" s="1"/>
    </row>
    <row r="49" spans="1:8" x14ac:dyDescent="0.25">
      <c r="A49" s="30" t="s">
        <v>165</v>
      </c>
      <c r="C49" s="1"/>
    </row>
    <row r="50" spans="1:8" x14ac:dyDescent="0.25">
      <c r="A50" s="30" t="s">
        <v>167</v>
      </c>
      <c r="C50" s="1"/>
    </row>
    <row r="51" spans="1:8" x14ac:dyDescent="0.25">
      <c r="A51" s="30"/>
      <c r="C51" s="1"/>
    </row>
    <row r="52" spans="1:8" ht="18" x14ac:dyDescent="0.35">
      <c r="A52" s="34" t="s">
        <v>160</v>
      </c>
      <c r="C52" s="1"/>
    </row>
    <row r="53" spans="1:8" x14ac:dyDescent="0.25">
      <c r="A53" s="30" t="s">
        <v>161</v>
      </c>
      <c r="C53" s="1"/>
      <c r="H53" s="3"/>
    </row>
    <row r="54" spans="1:8" x14ac:dyDescent="0.25">
      <c r="A54" s="30" t="s">
        <v>162</v>
      </c>
      <c r="C54" s="1"/>
      <c r="H54" s="3"/>
    </row>
    <row r="55" spans="1:8" x14ac:dyDescent="0.3">
      <c r="A55" t="s">
        <v>163</v>
      </c>
      <c r="C55" s="1"/>
    </row>
    <row r="56" spans="1:8" x14ac:dyDescent="0.3">
      <c r="A56" t="s">
        <v>164</v>
      </c>
      <c r="C56" s="1"/>
    </row>
    <row r="57" spans="1:8" ht="13.8" x14ac:dyDescent="0.25">
      <c r="A57" s="22"/>
      <c r="C57" s="1"/>
    </row>
    <row r="58" spans="1:8" ht="13.8" x14ac:dyDescent="0.25">
      <c r="A58" s="22"/>
      <c r="C58" s="1"/>
    </row>
    <row r="59" spans="1:8" ht="13.8" x14ac:dyDescent="0.25">
      <c r="A59" s="22"/>
      <c r="C59" s="1"/>
    </row>
    <row r="60" spans="1:8" ht="13.8" x14ac:dyDescent="0.25">
      <c r="A60" s="22"/>
      <c r="C60" s="1"/>
    </row>
    <row r="61" spans="1:8" ht="13.8" x14ac:dyDescent="0.25">
      <c r="A61" s="22"/>
      <c r="C61" s="1"/>
    </row>
    <row r="62" spans="1:8" ht="13.8" x14ac:dyDescent="0.25">
      <c r="A62" s="22"/>
      <c r="C62" s="1"/>
    </row>
    <row r="63" spans="1:8" ht="13.8" x14ac:dyDescent="0.25">
      <c r="A63" s="22"/>
      <c r="C63" s="1"/>
    </row>
    <row r="64" spans="1:8" ht="17.399999999999999" x14ac:dyDescent="0.3">
      <c r="A64" s="23"/>
    </row>
    <row r="65" spans="1:8" ht="13.8" x14ac:dyDescent="0.25">
      <c r="A65" s="22"/>
      <c r="C65" s="1"/>
      <c r="E65" s="1"/>
      <c r="H65" s="1"/>
    </row>
    <row r="66" spans="1:8" ht="13.8" x14ac:dyDescent="0.25">
      <c r="A66" s="22"/>
      <c r="C66" s="1"/>
      <c r="E66" s="1"/>
      <c r="H66" s="1"/>
    </row>
    <row r="67" spans="1:8" ht="13.8" x14ac:dyDescent="0.25">
      <c r="C67" s="1"/>
      <c r="E67" s="1"/>
      <c r="H67" s="1"/>
    </row>
    <row r="68" spans="1:8" ht="13.8" x14ac:dyDescent="0.25">
      <c r="C68" s="1"/>
      <c r="E68" s="1"/>
      <c r="H68" s="1"/>
    </row>
    <row r="69" spans="1:8" ht="17.399999999999999" x14ac:dyDescent="0.3">
      <c r="A69" s="23"/>
      <c r="C69" s="1"/>
      <c r="E69" s="1"/>
      <c r="H69" s="1"/>
    </row>
    <row r="70" spans="1:8" ht="13.8" x14ac:dyDescent="0.25">
      <c r="A70" s="22"/>
      <c r="C70" s="1"/>
      <c r="E70" s="1"/>
      <c r="H70" s="1"/>
    </row>
    <row r="71" spans="1:8" ht="13.8" x14ac:dyDescent="0.25">
      <c r="A71" s="22"/>
      <c r="C71" s="1"/>
      <c r="E71" s="1"/>
      <c r="H71" s="1"/>
    </row>
    <row r="72" spans="1:8" ht="13.8" x14ac:dyDescent="0.25">
      <c r="A72" s="22"/>
      <c r="C72" s="1"/>
      <c r="E72" s="1"/>
      <c r="H72" s="1"/>
    </row>
    <row r="73" spans="1:8" ht="13.8" x14ac:dyDescent="0.25">
      <c r="A73" s="22"/>
      <c r="C73" s="1"/>
      <c r="E73" s="1"/>
      <c r="H73" s="1"/>
    </row>
    <row r="74" spans="1:8" ht="13.8" x14ac:dyDescent="0.25">
      <c r="C74" s="1"/>
      <c r="E74" s="1"/>
      <c r="H74" s="1"/>
    </row>
    <row r="75" spans="1:8" ht="17.399999999999999" x14ac:dyDescent="0.3">
      <c r="A75" s="23"/>
      <c r="C75" s="1"/>
      <c r="E75" s="1"/>
      <c r="H75" s="1"/>
    </row>
    <row r="76" spans="1:8" ht="13.8" x14ac:dyDescent="0.25">
      <c r="C76" s="1"/>
      <c r="E76" s="1"/>
      <c r="H76" s="1"/>
    </row>
    <row r="77" spans="1:8" ht="13.8" x14ac:dyDescent="0.25">
      <c r="C77" s="1"/>
      <c r="E77" s="1"/>
      <c r="H77" s="1"/>
    </row>
    <row r="78" spans="1:8" ht="13.8" x14ac:dyDescent="0.25">
      <c r="C78" s="1"/>
      <c r="E78" s="1"/>
      <c r="H78" s="1"/>
    </row>
    <row r="79" spans="1:8" ht="13.8" x14ac:dyDescent="0.25">
      <c r="C79" s="1"/>
      <c r="E79" s="1"/>
      <c r="H79" s="1"/>
    </row>
    <row r="80" spans="1:8" ht="13.8" x14ac:dyDescent="0.25">
      <c r="C80" s="1"/>
      <c r="E80" s="1"/>
      <c r="H80" s="1"/>
    </row>
    <row r="81" spans="1:8" ht="13.8" x14ac:dyDescent="0.25">
      <c r="C81" s="1"/>
      <c r="E81" s="1"/>
      <c r="H81" s="1"/>
    </row>
    <row r="82" spans="1:8" ht="13.8" x14ac:dyDescent="0.25">
      <c r="C82" s="1"/>
      <c r="E82" s="1"/>
      <c r="H82" s="1"/>
    </row>
    <row r="83" spans="1:8" ht="17.399999999999999" x14ac:dyDescent="0.3">
      <c r="A83" s="23"/>
    </row>
  </sheetData>
  <autoFilter ref="A1:M39" xr:uid="{00000000-0001-0000-0000-000000000000}"/>
  <mergeCells count="19">
    <mergeCell ref="A38:A39"/>
    <mergeCell ref="A32:A33"/>
    <mergeCell ref="A34:A35"/>
    <mergeCell ref="A36:A37"/>
    <mergeCell ref="A30:A31"/>
    <mergeCell ref="A2:A3"/>
    <mergeCell ref="A4:A5"/>
    <mergeCell ref="A12:A13"/>
    <mergeCell ref="A16:A17"/>
    <mergeCell ref="A6:A7"/>
    <mergeCell ref="A26:A27"/>
    <mergeCell ref="A28:A29"/>
    <mergeCell ref="A18:A19"/>
    <mergeCell ref="A8:A9"/>
    <mergeCell ref="A10:A11"/>
    <mergeCell ref="A14:A15"/>
    <mergeCell ref="A24:A25"/>
    <mergeCell ref="A20:A21"/>
    <mergeCell ref="A22:A23"/>
  </mergeCells>
  <pageMargins left="0.7" right="0.7" top="0.78740157499999996" bottom="0.78740157499999996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F1EF-D60B-4D35-8F62-B4013C312E27}">
  <dimension ref="A1:J265"/>
  <sheetViews>
    <sheetView zoomScale="85" zoomScaleNormal="85" workbookViewId="0">
      <pane ySplit="3" topLeftCell="A4" activePane="bottomLeft" state="frozen"/>
      <selection pane="bottomLeft" activeCell="J32" sqref="J32"/>
    </sheetView>
  </sheetViews>
  <sheetFormatPr baseColWidth="10" defaultRowHeight="14.4" x14ac:dyDescent="0.3"/>
  <cols>
    <col min="1" max="1" width="95.5546875" customWidth="1"/>
    <col min="2" max="2" width="27" customWidth="1"/>
    <col min="3" max="3" width="28.88671875" customWidth="1"/>
    <col min="4" max="4" width="29.6640625" customWidth="1"/>
    <col min="5" max="5" width="25.5546875" customWidth="1"/>
    <col min="6" max="6" width="17.33203125" customWidth="1"/>
    <col min="7" max="7" width="22.21875" customWidth="1"/>
    <col min="8" max="9" width="20.77734375" customWidth="1"/>
    <col min="10" max="10" width="24.33203125" customWidth="1"/>
  </cols>
  <sheetData>
    <row r="1" spans="1:10" ht="15" thickBot="1" x14ac:dyDescent="0.35">
      <c r="D1">
        <v>5.08</v>
      </c>
    </row>
    <row r="2" spans="1:10" ht="18.600000000000001" thickBot="1" x14ac:dyDescent="0.4">
      <c r="B2" s="51" t="s">
        <v>171</v>
      </c>
      <c r="C2" s="52"/>
      <c r="D2" s="53"/>
      <c r="E2" s="54" t="s">
        <v>172</v>
      </c>
      <c r="F2" s="55"/>
      <c r="G2" s="56"/>
      <c r="H2" s="57" t="s">
        <v>173</v>
      </c>
      <c r="I2" s="58"/>
      <c r="J2" s="59"/>
    </row>
    <row r="3" spans="1:10" ht="29.4" thickBot="1" x14ac:dyDescent="0.35">
      <c r="A3" s="35" t="s">
        <v>4</v>
      </c>
      <c r="B3" s="36" t="s">
        <v>174</v>
      </c>
      <c r="C3" s="36" t="s">
        <v>175</v>
      </c>
      <c r="D3" s="36" t="s">
        <v>176</v>
      </c>
      <c r="E3" s="36" t="s">
        <v>177</v>
      </c>
      <c r="F3" s="36" t="s">
        <v>175</v>
      </c>
      <c r="G3" s="37" t="s">
        <v>176</v>
      </c>
      <c r="H3" s="36" t="s">
        <v>178</v>
      </c>
      <c r="I3" s="36" t="s">
        <v>179</v>
      </c>
      <c r="J3" s="38" t="s">
        <v>180</v>
      </c>
    </row>
    <row r="4" spans="1:10" x14ac:dyDescent="0.3">
      <c r="A4" s="39" t="s">
        <v>181</v>
      </c>
      <c r="B4" s="40">
        <v>1296</v>
      </c>
      <c r="C4" s="40">
        <v>186053</v>
      </c>
      <c r="D4" s="40">
        <f t="shared" ref="D4:D67" si="0">C4*$D$1</f>
        <v>945149.24</v>
      </c>
      <c r="E4" s="40">
        <v>616</v>
      </c>
      <c r="F4" s="40">
        <v>101748</v>
      </c>
      <c r="G4" s="40">
        <f t="shared" ref="G4:G67" si="1">F4*$D$1</f>
        <v>516879.84</v>
      </c>
      <c r="H4" s="40">
        <f>B4+E4</f>
        <v>1912</v>
      </c>
      <c r="I4" s="40">
        <f>C4+F4</f>
        <v>287801</v>
      </c>
      <c r="J4" s="40">
        <f>D4+G4</f>
        <v>1462029.08</v>
      </c>
    </row>
    <row r="5" spans="1:10" x14ac:dyDescent="0.3">
      <c r="A5" s="41" t="s">
        <v>182</v>
      </c>
      <c r="B5" s="42">
        <v>637</v>
      </c>
      <c r="C5" s="42">
        <v>54653</v>
      </c>
      <c r="D5" s="42">
        <f t="shared" si="0"/>
        <v>277637.24</v>
      </c>
      <c r="E5" s="42">
        <v>297</v>
      </c>
      <c r="F5" s="42">
        <v>9257</v>
      </c>
      <c r="G5" s="42">
        <f t="shared" si="1"/>
        <v>47025.56</v>
      </c>
      <c r="H5" s="42">
        <f t="shared" ref="H5:H68" si="2">B5+E5</f>
        <v>934</v>
      </c>
      <c r="I5" s="42">
        <f t="shared" ref="I5:I68" si="3">C5+F5</f>
        <v>63910</v>
      </c>
      <c r="J5" s="42">
        <f t="shared" ref="J5:J68" si="4">D5+G5</f>
        <v>324662.8</v>
      </c>
    </row>
    <row r="6" spans="1:10" x14ac:dyDescent="0.3">
      <c r="A6" s="41" t="s">
        <v>183</v>
      </c>
      <c r="B6" s="42">
        <v>1836</v>
      </c>
      <c r="C6" s="42">
        <v>160050</v>
      </c>
      <c r="D6" s="42">
        <f t="shared" si="0"/>
        <v>813054</v>
      </c>
      <c r="E6" s="42">
        <v>391</v>
      </c>
      <c r="F6" s="42">
        <v>9360</v>
      </c>
      <c r="G6" s="42">
        <f t="shared" si="1"/>
        <v>47548.800000000003</v>
      </c>
      <c r="H6" s="42">
        <f t="shared" si="2"/>
        <v>2227</v>
      </c>
      <c r="I6" s="42">
        <f t="shared" si="3"/>
        <v>169410</v>
      </c>
      <c r="J6" s="42">
        <f t="shared" si="4"/>
        <v>860602.8</v>
      </c>
    </row>
    <row r="7" spans="1:10" x14ac:dyDescent="0.3">
      <c r="A7" s="41" t="s">
        <v>184</v>
      </c>
      <c r="B7" s="42">
        <v>307</v>
      </c>
      <c r="C7" s="42">
        <v>1230</v>
      </c>
      <c r="D7" s="42">
        <f t="shared" si="0"/>
        <v>6248.4</v>
      </c>
      <c r="E7" s="42">
        <v>362</v>
      </c>
      <c r="F7" s="42">
        <v>7742</v>
      </c>
      <c r="G7" s="42">
        <f t="shared" si="1"/>
        <v>39329.360000000001</v>
      </c>
      <c r="H7" s="42">
        <f t="shared" si="2"/>
        <v>669</v>
      </c>
      <c r="I7" s="42">
        <f t="shared" si="3"/>
        <v>8972</v>
      </c>
      <c r="J7" s="42">
        <f t="shared" si="4"/>
        <v>45577.760000000002</v>
      </c>
    </row>
    <row r="8" spans="1:10" x14ac:dyDescent="0.3">
      <c r="A8" s="41" t="s">
        <v>185</v>
      </c>
      <c r="B8" s="42">
        <v>70</v>
      </c>
      <c r="C8" s="42">
        <v>1694</v>
      </c>
      <c r="D8" s="42">
        <f t="shared" si="0"/>
        <v>8605.52</v>
      </c>
      <c r="E8" s="42">
        <v>118</v>
      </c>
      <c r="F8" s="42">
        <v>3538</v>
      </c>
      <c r="G8" s="42">
        <f t="shared" si="1"/>
        <v>17973.04</v>
      </c>
      <c r="H8" s="42">
        <f t="shared" si="2"/>
        <v>188</v>
      </c>
      <c r="I8" s="42">
        <f t="shared" si="3"/>
        <v>5232</v>
      </c>
      <c r="J8" s="42">
        <f t="shared" si="4"/>
        <v>26578.560000000001</v>
      </c>
    </row>
    <row r="9" spans="1:10" x14ac:dyDescent="0.3">
      <c r="A9" s="41" t="s">
        <v>186</v>
      </c>
      <c r="B9" s="42">
        <v>776</v>
      </c>
      <c r="C9" s="42">
        <v>94171</v>
      </c>
      <c r="D9" s="42">
        <f t="shared" si="0"/>
        <v>478388.68</v>
      </c>
      <c r="E9" s="42">
        <v>424</v>
      </c>
      <c r="F9" s="42">
        <v>9087</v>
      </c>
      <c r="G9" s="42">
        <f t="shared" si="1"/>
        <v>46161.96</v>
      </c>
      <c r="H9" s="42">
        <f t="shared" si="2"/>
        <v>1200</v>
      </c>
      <c r="I9" s="42">
        <f t="shared" si="3"/>
        <v>103258</v>
      </c>
      <c r="J9" s="42">
        <f t="shared" si="4"/>
        <v>524550.64</v>
      </c>
    </row>
    <row r="10" spans="1:10" x14ac:dyDescent="0.3">
      <c r="A10" s="41" t="s">
        <v>187</v>
      </c>
      <c r="B10" s="42">
        <v>1089</v>
      </c>
      <c r="C10" s="42">
        <v>1668</v>
      </c>
      <c r="D10" s="42">
        <f t="shared" si="0"/>
        <v>8473.44</v>
      </c>
      <c r="E10" s="42">
        <v>601</v>
      </c>
      <c r="F10" s="42">
        <v>346</v>
      </c>
      <c r="G10" s="42">
        <f t="shared" si="1"/>
        <v>1757.68</v>
      </c>
      <c r="H10" s="42">
        <f t="shared" si="2"/>
        <v>1690</v>
      </c>
      <c r="I10" s="42">
        <f t="shared" si="3"/>
        <v>2014</v>
      </c>
      <c r="J10" s="42">
        <f t="shared" si="4"/>
        <v>10231.120000000001</v>
      </c>
    </row>
    <row r="11" spans="1:10" x14ac:dyDescent="0.3">
      <c r="A11" s="41" t="s">
        <v>188</v>
      </c>
      <c r="B11" s="42">
        <v>9</v>
      </c>
      <c r="C11" s="42">
        <v>1740</v>
      </c>
      <c r="D11" s="42">
        <f t="shared" si="0"/>
        <v>8839.2000000000007</v>
      </c>
      <c r="E11" s="42">
        <v>4</v>
      </c>
      <c r="F11" s="42">
        <v>80</v>
      </c>
      <c r="G11" s="42">
        <f t="shared" si="1"/>
        <v>406.4</v>
      </c>
      <c r="H11" s="42">
        <f t="shared" si="2"/>
        <v>13</v>
      </c>
      <c r="I11" s="42">
        <f t="shared" si="3"/>
        <v>1820</v>
      </c>
      <c r="J11" s="42">
        <f t="shared" si="4"/>
        <v>9245.6</v>
      </c>
    </row>
    <row r="12" spans="1:10" x14ac:dyDescent="0.3">
      <c r="A12" s="41" t="s">
        <v>189</v>
      </c>
      <c r="B12" s="42">
        <v>6979</v>
      </c>
      <c r="C12" s="42">
        <v>15877</v>
      </c>
      <c r="D12" s="42">
        <f t="shared" si="0"/>
        <v>80655.16</v>
      </c>
      <c r="E12" s="42">
        <v>509</v>
      </c>
      <c r="F12" s="42">
        <v>5423</v>
      </c>
      <c r="G12" s="42">
        <f t="shared" si="1"/>
        <v>27548.84</v>
      </c>
      <c r="H12" s="42">
        <f t="shared" si="2"/>
        <v>7488</v>
      </c>
      <c r="I12" s="42">
        <f t="shared" si="3"/>
        <v>21300</v>
      </c>
      <c r="J12" s="42">
        <f t="shared" si="4"/>
        <v>108204</v>
      </c>
    </row>
    <row r="13" spans="1:10" x14ac:dyDescent="0.3">
      <c r="A13" s="41" t="s">
        <v>190</v>
      </c>
      <c r="B13" s="42">
        <v>62363</v>
      </c>
      <c r="C13" s="42">
        <v>9015853</v>
      </c>
      <c r="D13" s="42">
        <f t="shared" si="0"/>
        <v>45800533.240000002</v>
      </c>
      <c r="E13" s="42">
        <v>46135</v>
      </c>
      <c r="F13" s="42">
        <v>6964180</v>
      </c>
      <c r="G13" s="42">
        <f t="shared" si="1"/>
        <v>35378034.399999999</v>
      </c>
      <c r="H13" s="42">
        <f t="shared" si="2"/>
        <v>108498</v>
      </c>
      <c r="I13" s="42">
        <f t="shared" si="3"/>
        <v>15980033</v>
      </c>
      <c r="J13" s="42">
        <f t="shared" si="4"/>
        <v>81178567.640000001</v>
      </c>
    </row>
    <row r="14" spans="1:10" x14ac:dyDescent="0.3">
      <c r="A14" s="41" t="s">
        <v>191</v>
      </c>
      <c r="B14" s="42">
        <v>2819</v>
      </c>
      <c r="C14" s="42">
        <v>55874</v>
      </c>
      <c r="D14" s="42">
        <f t="shared" si="0"/>
        <v>283839.92</v>
      </c>
      <c r="E14" s="42">
        <v>499</v>
      </c>
      <c r="F14" s="42">
        <v>25067</v>
      </c>
      <c r="G14" s="42">
        <f t="shared" si="1"/>
        <v>127340.36</v>
      </c>
      <c r="H14" s="42">
        <f t="shared" si="2"/>
        <v>3318</v>
      </c>
      <c r="I14" s="42">
        <f t="shared" si="3"/>
        <v>80941</v>
      </c>
      <c r="J14" s="42">
        <f t="shared" si="4"/>
        <v>411180.27999999997</v>
      </c>
    </row>
    <row r="15" spans="1:10" x14ac:dyDescent="0.3">
      <c r="A15" s="41" t="s">
        <v>192</v>
      </c>
      <c r="B15" s="42">
        <v>2241</v>
      </c>
      <c r="C15" s="42">
        <v>39687</v>
      </c>
      <c r="D15" s="42">
        <f t="shared" si="0"/>
        <v>201609.96</v>
      </c>
      <c r="E15" s="42">
        <v>589</v>
      </c>
      <c r="F15" s="42">
        <v>13276</v>
      </c>
      <c r="G15" s="42">
        <f t="shared" si="1"/>
        <v>67442.080000000002</v>
      </c>
      <c r="H15" s="42">
        <f t="shared" si="2"/>
        <v>2830</v>
      </c>
      <c r="I15" s="42">
        <f t="shared" si="3"/>
        <v>52963</v>
      </c>
      <c r="J15" s="42">
        <f t="shared" si="4"/>
        <v>269052.03999999998</v>
      </c>
    </row>
    <row r="16" spans="1:10" x14ac:dyDescent="0.3">
      <c r="A16" s="41" t="s">
        <v>193</v>
      </c>
      <c r="B16" s="42">
        <v>42715</v>
      </c>
      <c r="C16" s="42">
        <v>1954464</v>
      </c>
      <c r="D16" s="42">
        <f t="shared" si="0"/>
        <v>9928677.120000001</v>
      </c>
      <c r="E16" s="42">
        <v>51810</v>
      </c>
      <c r="F16" s="42">
        <v>788479</v>
      </c>
      <c r="G16" s="42">
        <f t="shared" si="1"/>
        <v>4005473.32</v>
      </c>
      <c r="H16" s="42">
        <f t="shared" si="2"/>
        <v>94525</v>
      </c>
      <c r="I16" s="42">
        <f t="shared" si="3"/>
        <v>2742943</v>
      </c>
      <c r="J16" s="42">
        <f t="shared" si="4"/>
        <v>13934150.440000001</v>
      </c>
    </row>
    <row r="17" spans="1:10" x14ac:dyDescent="0.3">
      <c r="A17" s="41" t="s">
        <v>194</v>
      </c>
      <c r="B17" s="42">
        <v>8377</v>
      </c>
      <c r="C17" s="42">
        <v>323407</v>
      </c>
      <c r="D17" s="42">
        <f t="shared" si="0"/>
        <v>1642907.56</v>
      </c>
      <c r="E17" s="42">
        <v>19701</v>
      </c>
      <c r="F17" s="42">
        <v>842439</v>
      </c>
      <c r="G17" s="42">
        <f t="shared" si="1"/>
        <v>4279590.12</v>
      </c>
      <c r="H17" s="42">
        <f t="shared" si="2"/>
        <v>28078</v>
      </c>
      <c r="I17" s="42">
        <f t="shared" si="3"/>
        <v>1165846</v>
      </c>
      <c r="J17" s="42">
        <f t="shared" si="4"/>
        <v>5922497.6799999997</v>
      </c>
    </row>
    <row r="18" spans="1:10" x14ac:dyDescent="0.3">
      <c r="A18" s="41" t="s">
        <v>195</v>
      </c>
      <c r="B18" s="42">
        <v>19176</v>
      </c>
      <c r="C18" s="42">
        <v>444785</v>
      </c>
      <c r="D18" s="42">
        <f t="shared" si="0"/>
        <v>2259507.7999999998</v>
      </c>
      <c r="E18" s="42">
        <v>1410</v>
      </c>
      <c r="F18" s="42">
        <v>101547</v>
      </c>
      <c r="G18" s="42">
        <f t="shared" si="1"/>
        <v>515858.76</v>
      </c>
      <c r="H18" s="42">
        <f t="shared" si="2"/>
        <v>20586</v>
      </c>
      <c r="I18" s="42">
        <f t="shared" si="3"/>
        <v>546332</v>
      </c>
      <c r="J18" s="42">
        <f t="shared" si="4"/>
        <v>2775366.5599999996</v>
      </c>
    </row>
    <row r="19" spans="1:10" x14ac:dyDescent="0.3">
      <c r="A19" s="41" t="s">
        <v>196</v>
      </c>
      <c r="B19" s="42">
        <v>10009</v>
      </c>
      <c r="C19" s="42">
        <v>175496</v>
      </c>
      <c r="D19" s="42">
        <f t="shared" si="0"/>
        <v>891519.68</v>
      </c>
      <c r="E19" s="42">
        <v>5558</v>
      </c>
      <c r="F19" s="42">
        <v>557763</v>
      </c>
      <c r="G19" s="42">
        <f t="shared" si="1"/>
        <v>2833436.04</v>
      </c>
      <c r="H19" s="42">
        <f t="shared" si="2"/>
        <v>15567</v>
      </c>
      <c r="I19" s="42">
        <f t="shared" si="3"/>
        <v>733259</v>
      </c>
      <c r="J19" s="42">
        <f t="shared" si="4"/>
        <v>3724955.72</v>
      </c>
    </row>
    <row r="20" spans="1:10" x14ac:dyDescent="0.3">
      <c r="A20" s="41" t="s">
        <v>197</v>
      </c>
      <c r="B20" s="42">
        <v>1937</v>
      </c>
      <c r="C20" s="42">
        <v>294836</v>
      </c>
      <c r="D20" s="42">
        <f t="shared" si="0"/>
        <v>1497766.8800000001</v>
      </c>
      <c r="E20" s="42">
        <v>1807</v>
      </c>
      <c r="F20" s="42">
        <v>35256</v>
      </c>
      <c r="G20" s="42">
        <f t="shared" si="1"/>
        <v>179100.48</v>
      </c>
      <c r="H20" s="42">
        <f t="shared" si="2"/>
        <v>3744</v>
      </c>
      <c r="I20" s="42">
        <f t="shared" si="3"/>
        <v>330092</v>
      </c>
      <c r="J20" s="42">
        <f t="shared" si="4"/>
        <v>1676867.36</v>
      </c>
    </row>
    <row r="21" spans="1:10" x14ac:dyDescent="0.3">
      <c r="A21" s="41" t="s">
        <v>198</v>
      </c>
      <c r="B21" s="42">
        <v>9821</v>
      </c>
      <c r="C21" s="42">
        <v>2086741</v>
      </c>
      <c r="D21" s="42">
        <f t="shared" si="0"/>
        <v>10600644.279999999</v>
      </c>
      <c r="E21" s="42">
        <v>10364</v>
      </c>
      <c r="F21" s="42">
        <v>484511</v>
      </c>
      <c r="G21" s="42">
        <f t="shared" si="1"/>
        <v>2461315.88</v>
      </c>
      <c r="H21" s="42">
        <f t="shared" si="2"/>
        <v>20185</v>
      </c>
      <c r="I21" s="42">
        <f t="shared" si="3"/>
        <v>2571252</v>
      </c>
      <c r="J21" s="42">
        <f t="shared" si="4"/>
        <v>13061960.16</v>
      </c>
    </row>
    <row r="22" spans="1:10" x14ac:dyDescent="0.3">
      <c r="A22" s="41" t="s">
        <v>199</v>
      </c>
      <c r="B22" s="42">
        <v>15428</v>
      </c>
      <c r="C22" s="42">
        <v>59362</v>
      </c>
      <c r="D22" s="42">
        <f t="shared" si="0"/>
        <v>301558.96000000002</v>
      </c>
      <c r="E22" s="42">
        <v>1501</v>
      </c>
      <c r="F22" s="42">
        <v>15784</v>
      </c>
      <c r="G22" s="42">
        <f t="shared" si="1"/>
        <v>80182.720000000001</v>
      </c>
      <c r="H22" s="42">
        <f t="shared" si="2"/>
        <v>16929</v>
      </c>
      <c r="I22" s="42">
        <f t="shared" si="3"/>
        <v>75146</v>
      </c>
      <c r="J22" s="42">
        <f t="shared" si="4"/>
        <v>381741.68000000005</v>
      </c>
    </row>
    <row r="23" spans="1:10" x14ac:dyDescent="0.3">
      <c r="A23" s="41" t="s">
        <v>200</v>
      </c>
      <c r="B23" s="42">
        <v>13546</v>
      </c>
      <c r="C23" s="42">
        <v>294509</v>
      </c>
      <c r="D23" s="42">
        <f t="shared" si="0"/>
        <v>1496105.72</v>
      </c>
      <c r="E23" s="42">
        <v>2172</v>
      </c>
      <c r="F23" s="42">
        <v>95920</v>
      </c>
      <c r="G23" s="42">
        <f t="shared" si="1"/>
        <v>487273.60000000003</v>
      </c>
      <c r="H23" s="42">
        <f t="shared" si="2"/>
        <v>15718</v>
      </c>
      <c r="I23" s="42">
        <f t="shared" si="3"/>
        <v>390429</v>
      </c>
      <c r="J23" s="42">
        <f t="shared" si="4"/>
        <v>1983379.32</v>
      </c>
    </row>
    <row r="24" spans="1:10" x14ac:dyDescent="0.3">
      <c r="A24" s="41" t="s">
        <v>201</v>
      </c>
      <c r="B24" s="42">
        <v>13574</v>
      </c>
      <c r="C24" s="42">
        <v>1689498</v>
      </c>
      <c r="D24" s="42">
        <f t="shared" si="0"/>
        <v>8582649.8399999999</v>
      </c>
      <c r="E24" s="42">
        <v>31910</v>
      </c>
      <c r="F24" s="42">
        <v>4255912</v>
      </c>
      <c r="G24" s="42">
        <f t="shared" si="1"/>
        <v>21620032.960000001</v>
      </c>
      <c r="H24" s="42">
        <f t="shared" si="2"/>
        <v>45484</v>
      </c>
      <c r="I24" s="42">
        <f t="shared" si="3"/>
        <v>5945410</v>
      </c>
      <c r="J24" s="42">
        <f t="shared" si="4"/>
        <v>30202682.800000001</v>
      </c>
    </row>
    <row r="25" spans="1:10" x14ac:dyDescent="0.3">
      <c r="A25" s="41" t="s">
        <v>202</v>
      </c>
      <c r="B25" s="42">
        <v>4098</v>
      </c>
      <c r="C25" s="42">
        <v>49095</v>
      </c>
      <c r="D25" s="42">
        <f t="shared" si="0"/>
        <v>249402.6</v>
      </c>
      <c r="E25" s="42">
        <v>2750</v>
      </c>
      <c r="F25" s="42">
        <v>17314</v>
      </c>
      <c r="G25" s="42">
        <f t="shared" si="1"/>
        <v>87955.12</v>
      </c>
      <c r="H25" s="42">
        <f t="shared" si="2"/>
        <v>6848</v>
      </c>
      <c r="I25" s="42">
        <f t="shared" si="3"/>
        <v>66409</v>
      </c>
      <c r="J25" s="42">
        <f t="shared" si="4"/>
        <v>337357.72</v>
      </c>
    </row>
    <row r="26" spans="1:10" x14ac:dyDescent="0.3">
      <c r="A26" s="41" t="s">
        <v>203</v>
      </c>
      <c r="B26" s="42">
        <v>372</v>
      </c>
      <c r="C26" s="42">
        <v>105450</v>
      </c>
      <c r="D26" s="42">
        <f t="shared" si="0"/>
        <v>535686</v>
      </c>
      <c r="E26" s="42">
        <v>115</v>
      </c>
      <c r="F26" s="42">
        <v>30044</v>
      </c>
      <c r="G26" s="42">
        <f t="shared" si="1"/>
        <v>152623.51999999999</v>
      </c>
      <c r="H26" s="42">
        <f t="shared" si="2"/>
        <v>487</v>
      </c>
      <c r="I26" s="42">
        <f t="shared" si="3"/>
        <v>135494</v>
      </c>
      <c r="J26" s="42">
        <f t="shared" si="4"/>
        <v>688309.52</v>
      </c>
    </row>
    <row r="27" spans="1:10" x14ac:dyDescent="0.3">
      <c r="A27" s="41" t="s">
        <v>204</v>
      </c>
      <c r="B27" s="42">
        <v>1653</v>
      </c>
      <c r="C27" s="42">
        <v>23539</v>
      </c>
      <c r="D27" s="42">
        <f t="shared" si="0"/>
        <v>119578.12</v>
      </c>
      <c r="E27" s="42">
        <v>655</v>
      </c>
      <c r="F27" s="42">
        <v>18626</v>
      </c>
      <c r="G27" s="42">
        <f t="shared" si="1"/>
        <v>94620.08</v>
      </c>
      <c r="H27" s="42">
        <f t="shared" si="2"/>
        <v>2308</v>
      </c>
      <c r="I27" s="42">
        <f t="shared" si="3"/>
        <v>42165</v>
      </c>
      <c r="J27" s="42">
        <f t="shared" si="4"/>
        <v>214198.2</v>
      </c>
    </row>
    <row r="28" spans="1:10" x14ac:dyDescent="0.3">
      <c r="A28" s="41" t="s">
        <v>205</v>
      </c>
      <c r="B28" s="42">
        <v>51</v>
      </c>
      <c r="C28" s="42">
        <v>512770</v>
      </c>
      <c r="D28" s="42">
        <f t="shared" si="0"/>
        <v>2604871.6</v>
      </c>
      <c r="E28" s="42">
        <v>71</v>
      </c>
      <c r="F28" s="42">
        <v>80315</v>
      </c>
      <c r="G28" s="42">
        <f t="shared" si="1"/>
        <v>408000.2</v>
      </c>
      <c r="H28" s="42">
        <f t="shared" si="2"/>
        <v>122</v>
      </c>
      <c r="I28" s="42">
        <f t="shared" si="3"/>
        <v>593085</v>
      </c>
      <c r="J28" s="42">
        <f t="shared" si="4"/>
        <v>3012871.8000000003</v>
      </c>
    </row>
    <row r="29" spans="1:10" x14ac:dyDescent="0.3">
      <c r="A29" s="41" t="s">
        <v>206</v>
      </c>
      <c r="B29" s="42">
        <v>6109</v>
      </c>
      <c r="C29" s="42">
        <v>583361</v>
      </c>
      <c r="D29" s="42">
        <f t="shared" si="0"/>
        <v>2963473.88</v>
      </c>
      <c r="E29" s="42">
        <v>2003</v>
      </c>
      <c r="F29" s="42">
        <v>119872</v>
      </c>
      <c r="G29" s="42">
        <f t="shared" si="1"/>
        <v>608949.76000000001</v>
      </c>
      <c r="H29" s="42">
        <f t="shared" si="2"/>
        <v>8112</v>
      </c>
      <c r="I29" s="42">
        <f t="shared" si="3"/>
        <v>703233</v>
      </c>
      <c r="J29" s="42">
        <f t="shared" si="4"/>
        <v>3572423.6399999997</v>
      </c>
    </row>
    <row r="30" spans="1:10" x14ac:dyDescent="0.3">
      <c r="A30" s="41" t="s">
        <v>207</v>
      </c>
      <c r="B30" s="42">
        <v>518</v>
      </c>
      <c r="C30" s="42">
        <v>40649</v>
      </c>
      <c r="D30" s="42">
        <f t="shared" si="0"/>
        <v>206496.92</v>
      </c>
      <c r="E30" s="42">
        <v>542</v>
      </c>
      <c r="F30" s="42">
        <v>30659</v>
      </c>
      <c r="G30" s="42">
        <f t="shared" si="1"/>
        <v>155747.72</v>
      </c>
      <c r="H30" s="42">
        <f t="shared" si="2"/>
        <v>1060</v>
      </c>
      <c r="I30" s="42">
        <f t="shared" si="3"/>
        <v>71308</v>
      </c>
      <c r="J30" s="42">
        <f t="shared" si="4"/>
        <v>362244.64</v>
      </c>
    </row>
    <row r="31" spans="1:10" x14ac:dyDescent="0.3">
      <c r="A31" s="41" t="s">
        <v>208</v>
      </c>
      <c r="B31" s="42">
        <v>96</v>
      </c>
      <c r="C31" s="42">
        <v>19191</v>
      </c>
      <c r="D31" s="42">
        <f t="shared" si="0"/>
        <v>97490.28</v>
      </c>
      <c r="E31" s="42">
        <v>105</v>
      </c>
      <c r="F31" s="42">
        <v>6219</v>
      </c>
      <c r="G31" s="42">
        <f t="shared" si="1"/>
        <v>31592.52</v>
      </c>
      <c r="H31" s="42">
        <f t="shared" si="2"/>
        <v>201</v>
      </c>
      <c r="I31" s="42">
        <f t="shared" si="3"/>
        <v>25410</v>
      </c>
      <c r="J31" s="42">
        <f t="shared" si="4"/>
        <v>129082.8</v>
      </c>
    </row>
    <row r="32" spans="1:10" x14ac:dyDescent="0.3">
      <c r="A32" s="41" t="s">
        <v>209</v>
      </c>
      <c r="B32" s="42">
        <v>6</v>
      </c>
      <c r="C32" s="42">
        <v>444</v>
      </c>
      <c r="D32" s="42">
        <f t="shared" si="0"/>
        <v>2255.52</v>
      </c>
      <c r="E32" s="42">
        <v>10</v>
      </c>
      <c r="F32" s="42">
        <v>1235</v>
      </c>
      <c r="G32" s="42">
        <f t="shared" si="1"/>
        <v>6273.8</v>
      </c>
      <c r="H32" s="42">
        <f t="shared" si="2"/>
        <v>16</v>
      </c>
      <c r="I32" s="42">
        <f t="shared" si="3"/>
        <v>1679</v>
      </c>
      <c r="J32" s="42">
        <f t="shared" si="4"/>
        <v>8529.32</v>
      </c>
    </row>
    <row r="33" spans="1:10" x14ac:dyDescent="0.3">
      <c r="A33" s="41" t="s">
        <v>41</v>
      </c>
      <c r="B33" s="42">
        <v>31619</v>
      </c>
      <c r="C33" s="42">
        <v>3347225</v>
      </c>
      <c r="D33" s="42">
        <f t="shared" si="0"/>
        <v>17003903</v>
      </c>
      <c r="E33" s="42">
        <v>68732</v>
      </c>
      <c r="F33" s="42">
        <v>4968244</v>
      </c>
      <c r="G33" s="42">
        <f t="shared" si="1"/>
        <v>25238679.52</v>
      </c>
      <c r="H33" s="42">
        <f t="shared" si="2"/>
        <v>100351</v>
      </c>
      <c r="I33" s="42">
        <f t="shared" si="3"/>
        <v>8315469</v>
      </c>
      <c r="J33" s="42">
        <f t="shared" si="4"/>
        <v>42242582.519999996</v>
      </c>
    </row>
    <row r="34" spans="1:10" x14ac:dyDescent="0.3">
      <c r="A34" s="41" t="s">
        <v>210</v>
      </c>
      <c r="B34" s="42">
        <v>14</v>
      </c>
      <c r="C34" s="42">
        <v>576</v>
      </c>
      <c r="D34" s="42">
        <f t="shared" si="0"/>
        <v>2926.08</v>
      </c>
      <c r="E34" s="42">
        <v>9</v>
      </c>
      <c r="F34" s="42">
        <v>119</v>
      </c>
      <c r="G34" s="42">
        <f t="shared" si="1"/>
        <v>604.52</v>
      </c>
      <c r="H34" s="42">
        <f t="shared" si="2"/>
        <v>23</v>
      </c>
      <c r="I34" s="42">
        <f t="shared" si="3"/>
        <v>695</v>
      </c>
      <c r="J34" s="42">
        <f t="shared" si="4"/>
        <v>3530.6</v>
      </c>
    </row>
    <row r="35" spans="1:10" x14ac:dyDescent="0.3">
      <c r="A35" s="41" t="s">
        <v>211</v>
      </c>
      <c r="B35" s="42">
        <v>1010</v>
      </c>
      <c r="C35" s="42">
        <v>24209</v>
      </c>
      <c r="D35" s="42">
        <f t="shared" si="0"/>
        <v>122981.72</v>
      </c>
      <c r="E35" s="42">
        <v>354</v>
      </c>
      <c r="F35" s="42">
        <v>1613</v>
      </c>
      <c r="G35" s="42">
        <f t="shared" si="1"/>
        <v>8194.0400000000009</v>
      </c>
      <c r="H35" s="42">
        <f t="shared" si="2"/>
        <v>1364</v>
      </c>
      <c r="I35" s="42">
        <f t="shared" si="3"/>
        <v>25822</v>
      </c>
      <c r="J35" s="42">
        <f t="shared" si="4"/>
        <v>131175.76</v>
      </c>
    </row>
    <row r="36" spans="1:10" x14ac:dyDescent="0.3">
      <c r="A36" s="41" t="s">
        <v>212</v>
      </c>
      <c r="B36" s="42">
        <v>7113</v>
      </c>
      <c r="C36" s="42">
        <v>292657</v>
      </c>
      <c r="D36" s="42">
        <f t="shared" si="0"/>
        <v>1486697.56</v>
      </c>
      <c r="E36" s="42">
        <v>5890</v>
      </c>
      <c r="F36" s="42">
        <v>225617</v>
      </c>
      <c r="G36" s="42">
        <f t="shared" si="1"/>
        <v>1146134.3600000001</v>
      </c>
      <c r="H36" s="42">
        <f t="shared" si="2"/>
        <v>13003</v>
      </c>
      <c r="I36" s="42">
        <f t="shared" si="3"/>
        <v>518274</v>
      </c>
      <c r="J36" s="42">
        <f t="shared" si="4"/>
        <v>2632831.92</v>
      </c>
    </row>
    <row r="37" spans="1:10" x14ac:dyDescent="0.3">
      <c r="A37" s="41" t="s">
        <v>213</v>
      </c>
      <c r="B37" s="42">
        <v>326</v>
      </c>
      <c r="C37" s="42">
        <v>31574</v>
      </c>
      <c r="D37" s="42">
        <f t="shared" si="0"/>
        <v>160395.92000000001</v>
      </c>
      <c r="E37" s="42">
        <v>62</v>
      </c>
      <c r="F37" s="42">
        <v>4868</v>
      </c>
      <c r="G37" s="42">
        <f t="shared" si="1"/>
        <v>24729.439999999999</v>
      </c>
      <c r="H37" s="42">
        <f t="shared" si="2"/>
        <v>388</v>
      </c>
      <c r="I37" s="42">
        <f t="shared" si="3"/>
        <v>36442</v>
      </c>
      <c r="J37" s="42">
        <f t="shared" si="4"/>
        <v>185125.36000000002</v>
      </c>
    </row>
    <row r="38" spans="1:10" x14ac:dyDescent="0.3">
      <c r="A38" s="41" t="s">
        <v>214</v>
      </c>
      <c r="B38" s="42">
        <v>64</v>
      </c>
      <c r="C38" s="42">
        <v>14631</v>
      </c>
      <c r="D38" s="42">
        <f t="shared" si="0"/>
        <v>74325.48</v>
      </c>
      <c r="E38" s="42">
        <v>83</v>
      </c>
      <c r="F38" s="42">
        <v>1203</v>
      </c>
      <c r="G38" s="42">
        <f t="shared" si="1"/>
        <v>6111.24</v>
      </c>
      <c r="H38" s="42">
        <f t="shared" si="2"/>
        <v>147</v>
      </c>
      <c r="I38" s="42">
        <f t="shared" si="3"/>
        <v>15834</v>
      </c>
      <c r="J38" s="42">
        <f t="shared" si="4"/>
        <v>80436.72</v>
      </c>
    </row>
    <row r="39" spans="1:10" x14ac:dyDescent="0.3">
      <c r="A39" s="41" t="s">
        <v>215</v>
      </c>
      <c r="B39" s="42">
        <v>4103</v>
      </c>
      <c r="C39" s="42">
        <v>235708</v>
      </c>
      <c r="D39" s="42">
        <f t="shared" si="0"/>
        <v>1197396.6400000001</v>
      </c>
      <c r="E39" s="42">
        <v>4497</v>
      </c>
      <c r="F39" s="42">
        <v>199284</v>
      </c>
      <c r="G39" s="42">
        <f t="shared" si="1"/>
        <v>1012362.72</v>
      </c>
      <c r="H39" s="42">
        <f t="shared" si="2"/>
        <v>8600</v>
      </c>
      <c r="I39" s="42">
        <f t="shared" si="3"/>
        <v>434992</v>
      </c>
      <c r="J39" s="42">
        <f t="shared" si="4"/>
        <v>2209759.3600000003</v>
      </c>
    </row>
    <row r="40" spans="1:10" x14ac:dyDescent="0.3">
      <c r="A40" s="41" t="s">
        <v>216</v>
      </c>
      <c r="B40" s="42">
        <v>494</v>
      </c>
      <c r="C40" s="42">
        <v>57680</v>
      </c>
      <c r="D40" s="42">
        <f t="shared" si="0"/>
        <v>293014.40000000002</v>
      </c>
      <c r="E40" s="42">
        <v>349</v>
      </c>
      <c r="F40" s="42">
        <v>12079</v>
      </c>
      <c r="G40" s="42">
        <f t="shared" si="1"/>
        <v>61361.32</v>
      </c>
      <c r="H40" s="42">
        <f t="shared" si="2"/>
        <v>843</v>
      </c>
      <c r="I40" s="42">
        <f t="shared" si="3"/>
        <v>69759</v>
      </c>
      <c r="J40" s="42">
        <f t="shared" si="4"/>
        <v>354375.72000000003</v>
      </c>
    </row>
    <row r="41" spans="1:10" x14ac:dyDescent="0.3">
      <c r="A41" s="41" t="s">
        <v>217</v>
      </c>
      <c r="B41" s="42">
        <v>169976</v>
      </c>
      <c r="C41" s="42">
        <v>2830942</v>
      </c>
      <c r="D41" s="42">
        <f t="shared" si="0"/>
        <v>14381185.359999999</v>
      </c>
      <c r="E41" s="42">
        <v>153938</v>
      </c>
      <c r="F41" s="42">
        <v>3696346</v>
      </c>
      <c r="G41" s="42">
        <f t="shared" si="1"/>
        <v>18777437.68</v>
      </c>
      <c r="H41" s="42">
        <f t="shared" si="2"/>
        <v>323914</v>
      </c>
      <c r="I41" s="42">
        <f t="shared" si="3"/>
        <v>6527288</v>
      </c>
      <c r="J41" s="42">
        <f t="shared" si="4"/>
        <v>33158623.039999999</v>
      </c>
    </row>
    <row r="42" spans="1:10" x14ac:dyDescent="0.3">
      <c r="A42" s="41" t="s">
        <v>218</v>
      </c>
      <c r="B42" s="42">
        <v>58</v>
      </c>
      <c r="C42" s="42">
        <v>2807</v>
      </c>
      <c r="D42" s="42">
        <f t="shared" si="0"/>
        <v>14259.56</v>
      </c>
      <c r="E42" s="42">
        <v>63</v>
      </c>
      <c r="F42" s="42">
        <v>1522</v>
      </c>
      <c r="G42" s="42">
        <f t="shared" si="1"/>
        <v>7731.76</v>
      </c>
      <c r="H42" s="42">
        <f t="shared" si="2"/>
        <v>121</v>
      </c>
      <c r="I42" s="42">
        <f t="shared" si="3"/>
        <v>4329</v>
      </c>
      <c r="J42" s="42">
        <f t="shared" si="4"/>
        <v>21991.32</v>
      </c>
    </row>
    <row r="43" spans="1:10" x14ac:dyDescent="0.3">
      <c r="A43" s="41" t="s">
        <v>219</v>
      </c>
      <c r="B43" s="42">
        <v>3262</v>
      </c>
      <c r="C43" s="42">
        <v>42193</v>
      </c>
      <c r="D43" s="42">
        <f t="shared" si="0"/>
        <v>214340.44</v>
      </c>
      <c r="E43" s="42">
        <v>1435</v>
      </c>
      <c r="F43" s="42">
        <v>20733</v>
      </c>
      <c r="G43" s="42">
        <f t="shared" si="1"/>
        <v>105323.64</v>
      </c>
      <c r="H43" s="42">
        <f t="shared" si="2"/>
        <v>4697</v>
      </c>
      <c r="I43" s="42">
        <f t="shared" si="3"/>
        <v>62926</v>
      </c>
      <c r="J43" s="42">
        <f t="shared" si="4"/>
        <v>319664.08</v>
      </c>
    </row>
    <row r="44" spans="1:10" x14ac:dyDescent="0.3">
      <c r="A44" s="41" t="s">
        <v>220</v>
      </c>
      <c r="B44" s="42">
        <v>40</v>
      </c>
      <c r="C44" s="42">
        <v>3201</v>
      </c>
      <c r="D44" s="42">
        <f t="shared" si="0"/>
        <v>16261.08</v>
      </c>
      <c r="E44" s="42">
        <v>33</v>
      </c>
      <c r="F44" s="42">
        <v>938</v>
      </c>
      <c r="G44" s="42">
        <f t="shared" si="1"/>
        <v>4765.04</v>
      </c>
      <c r="H44" s="42">
        <f t="shared" si="2"/>
        <v>73</v>
      </c>
      <c r="I44" s="42">
        <f t="shared" si="3"/>
        <v>4139</v>
      </c>
      <c r="J44" s="42">
        <f t="shared" si="4"/>
        <v>21026.12</v>
      </c>
    </row>
    <row r="45" spans="1:10" x14ac:dyDescent="0.3">
      <c r="A45" s="41" t="s">
        <v>221</v>
      </c>
      <c r="B45" s="42">
        <v>91</v>
      </c>
      <c r="C45" s="42">
        <v>16496</v>
      </c>
      <c r="D45" s="42">
        <f t="shared" si="0"/>
        <v>83799.680000000008</v>
      </c>
      <c r="E45" s="42">
        <v>71</v>
      </c>
      <c r="F45" s="42">
        <v>3094</v>
      </c>
      <c r="G45" s="42">
        <f t="shared" si="1"/>
        <v>15717.52</v>
      </c>
      <c r="H45" s="42">
        <f t="shared" si="2"/>
        <v>162</v>
      </c>
      <c r="I45" s="42">
        <f t="shared" si="3"/>
        <v>19590</v>
      </c>
      <c r="J45" s="42">
        <f t="shared" si="4"/>
        <v>99517.200000000012</v>
      </c>
    </row>
    <row r="46" spans="1:10" x14ac:dyDescent="0.3">
      <c r="A46" s="41" t="s">
        <v>15</v>
      </c>
      <c r="B46" s="42">
        <v>174554</v>
      </c>
      <c r="C46" s="42">
        <v>12059535</v>
      </c>
      <c r="D46" s="42">
        <f t="shared" si="0"/>
        <v>61262437.800000004</v>
      </c>
      <c r="E46" s="42">
        <v>58789</v>
      </c>
      <c r="F46" s="42">
        <v>6455172</v>
      </c>
      <c r="G46" s="42">
        <f t="shared" si="1"/>
        <v>32792273.760000002</v>
      </c>
      <c r="H46" s="42">
        <f t="shared" si="2"/>
        <v>233343</v>
      </c>
      <c r="I46" s="42">
        <f t="shared" si="3"/>
        <v>18514707</v>
      </c>
      <c r="J46" s="42">
        <f t="shared" si="4"/>
        <v>94054711.560000002</v>
      </c>
    </row>
    <row r="47" spans="1:10" x14ac:dyDescent="0.3">
      <c r="A47" s="41" t="s">
        <v>222</v>
      </c>
      <c r="B47" s="42">
        <v>149135</v>
      </c>
      <c r="C47" s="42">
        <v>7250282</v>
      </c>
      <c r="D47" s="42">
        <f t="shared" si="0"/>
        <v>36831432.560000002</v>
      </c>
      <c r="E47" s="42">
        <v>1591992</v>
      </c>
      <c r="F47" s="42">
        <v>71030589</v>
      </c>
      <c r="G47" s="42">
        <f t="shared" si="1"/>
        <v>360835392.12</v>
      </c>
      <c r="H47" s="42">
        <f t="shared" si="2"/>
        <v>1741127</v>
      </c>
      <c r="I47" s="42">
        <f t="shared" si="3"/>
        <v>78280871</v>
      </c>
      <c r="J47" s="42">
        <f t="shared" si="4"/>
        <v>397666824.68000001</v>
      </c>
    </row>
    <row r="48" spans="1:10" x14ac:dyDescent="0.3">
      <c r="A48" s="41" t="s">
        <v>223</v>
      </c>
      <c r="B48" s="42">
        <v>3</v>
      </c>
      <c r="C48" s="42">
        <v>22</v>
      </c>
      <c r="D48" s="42">
        <f t="shared" si="0"/>
        <v>111.76</v>
      </c>
      <c r="E48" s="42">
        <v>10</v>
      </c>
      <c r="F48" s="42">
        <v>357</v>
      </c>
      <c r="G48" s="42">
        <f t="shared" si="1"/>
        <v>1813.56</v>
      </c>
      <c r="H48" s="42">
        <f t="shared" si="2"/>
        <v>13</v>
      </c>
      <c r="I48" s="42">
        <f t="shared" si="3"/>
        <v>379</v>
      </c>
      <c r="J48" s="42">
        <f t="shared" si="4"/>
        <v>1925.32</v>
      </c>
    </row>
    <row r="49" spans="1:10" x14ac:dyDescent="0.3">
      <c r="A49" s="41" t="s">
        <v>224</v>
      </c>
      <c r="B49" s="42">
        <v>4</v>
      </c>
      <c r="C49" s="42">
        <v>723</v>
      </c>
      <c r="D49" s="42">
        <f t="shared" si="0"/>
        <v>3672.84</v>
      </c>
      <c r="E49" s="42">
        <v>7</v>
      </c>
      <c r="F49" s="42">
        <v>3874</v>
      </c>
      <c r="G49" s="42">
        <f t="shared" si="1"/>
        <v>19679.920000000002</v>
      </c>
      <c r="H49" s="42">
        <f t="shared" si="2"/>
        <v>11</v>
      </c>
      <c r="I49" s="42">
        <f t="shared" si="3"/>
        <v>4597</v>
      </c>
      <c r="J49" s="42">
        <f t="shared" si="4"/>
        <v>23352.760000000002</v>
      </c>
    </row>
    <row r="50" spans="1:10" x14ac:dyDescent="0.3">
      <c r="A50" s="41" t="s">
        <v>13</v>
      </c>
      <c r="B50" s="42">
        <v>265638</v>
      </c>
      <c r="C50" s="42">
        <v>13094398</v>
      </c>
      <c r="D50" s="42">
        <f t="shared" si="0"/>
        <v>66519541.840000004</v>
      </c>
      <c r="E50" s="42">
        <v>108414</v>
      </c>
      <c r="F50" s="42">
        <v>7284181</v>
      </c>
      <c r="G50" s="42">
        <f t="shared" si="1"/>
        <v>37003639.480000004</v>
      </c>
      <c r="H50" s="42">
        <f t="shared" si="2"/>
        <v>374052</v>
      </c>
      <c r="I50" s="42">
        <f t="shared" si="3"/>
        <v>20378579</v>
      </c>
      <c r="J50" s="42">
        <f t="shared" si="4"/>
        <v>103523181.32000001</v>
      </c>
    </row>
    <row r="51" spans="1:10" x14ac:dyDescent="0.3">
      <c r="A51" s="41" t="s">
        <v>225</v>
      </c>
      <c r="B51" s="42">
        <v>105</v>
      </c>
      <c r="C51" s="42">
        <v>6840</v>
      </c>
      <c r="D51" s="42">
        <f t="shared" si="0"/>
        <v>34747.199999999997</v>
      </c>
      <c r="E51" s="42">
        <v>58</v>
      </c>
      <c r="F51" s="42">
        <v>1612</v>
      </c>
      <c r="G51" s="42">
        <f t="shared" si="1"/>
        <v>8188.96</v>
      </c>
      <c r="H51" s="42">
        <f t="shared" si="2"/>
        <v>163</v>
      </c>
      <c r="I51" s="42">
        <f t="shared" si="3"/>
        <v>8452</v>
      </c>
      <c r="J51" s="42">
        <f t="shared" si="4"/>
        <v>42936.159999999996</v>
      </c>
    </row>
    <row r="52" spans="1:10" x14ac:dyDescent="0.3">
      <c r="A52" s="41" t="s">
        <v>226</v>
      </c>
      <c r="B52" s="42">
        <v>685</v>
      </c>
      <c r="C52" s="42">
        <v>144793</v>
      </c>
      <c r="D52" s="42">
        <f t="shared" si="0"/>
        <v>735548.44000000006</v>
      </c>
      <c r="E52" s="42">
        <v>238</v>
      </c>
      <c r="F52" s="42">
        <v>9221</v>
      </c>
      <c r="G52" s="42">
        <f t="shared" si="1"/>
        <v>46842.68</v>
      </c>
      <c r="H52" s="42">
        <f t="shared" si="2"/>
        <v>923</v>
      </c>
      <c r="I52" s="42">
        <f t="shared" si="3"/>
        <v>154014</v>
      </c>
      <c r="J52" s="42">
        <f t="shared" si="4"/>
        <v>782391.12000000011</v>
      </c>
    </row>
    <row r="53" spans="1:10" x14ac:dyDescent="0.3">
      <c r="A53" s="41" t="s">
        <v>227</v>
      </c>
      <c r="B53" s="42">
        <v>87</v>
      </c>
      <c r="C53" s="42">
        <v>961</v>
      </c>
      <c r="D53" s="42">
        <f t="shared" si="0"/>
        <v>4881.88</v>
      </c>
      <c r="E53" s="42">
        <v>4</v>
      </c>
      <c r="F53" s="42">
        <v>149</v>
      </c>
      <c r="G53" s="42">
        <f t="shared" si="1"/>
        <v>756.92</v>
      </c>
      <c r="H53" s="42">
        <f t="shared" si="2"/>
        <v>91</v>
      </c>
      <c r="I53" s="42">
        <f t="shared" si="3"/>
        <v>1110</v>
      </c>
      <c r="J53" s="42">
        <f t="shared" si="4"/>
        <v>5638.8</v>
      </c>
    </row>
    <row r="54" spans="1:10" x14ac:dyDescent="0.3">
      <c r="A54" s="41" t="s">
        <v>228</v>
      </c>
      <c r="B54" s="42">
        <v>16827</v>
      </c>
      <c r="C54" s="42">
        <v>625484</v>
      </c>
      <c r="D54" s="42">
        <f t="shared" si="0"/>
        <v>3177458.72</v>
      </c>
      <c r="E54" s="42">
        <v>10466</v>
      </c>
      <c r="F54" s="42">
        <v>630741</v>
      </c>
      <c r="G54" s="42">
        <f t="shared" si="1"/>
        <v>3204164.2800000003</v>
      </c>
      <c r="H54" s="42">
        <f t="shared" si="2"/>
        <v>27293</v>
      </c>
      <c r="I54" s="42">
        <f t="shared" si="3"/>
        <v>1256225</v>
      </c>
      <c r="J54" s="42">
        <f t="shared" si="4"/>
        <v>6381623</v>
      </c>
    </row>
    <row r="55" spans="1:10" x14ac:dyDescent="0.3">
      <c r="A55" s="41" t="s">
        <v>229</v>
      </c>
      <c r="B55" s="42">
        <v>642</v>
      </c>
      <c r="C55" s="42">
        <v>74213</v>
      </c>
      <c r="D55" s="42">
        <f t="shared" si="0"/>
        <v>377002.04</v>
      </c>
      <c r="E55" s="42">
        <v>482</v>
      </c>
      <c r="F55" s="42">
        <v>27593</v>
      </c>
      <c r="G55" s="42">
        <f t="shared" si="1"/>
        <v>140172.44</v>
      </c>
      <c r="H55" s="42">
        <f t="shared" si="2"/>
        <v>1124</v>
      </c>
      <c r="I55" s="42">
        <f t="shared" si="3"/>
        <v>101806</v>
      </c>
      <c r="J55" s="42">
        <f t="shared" si="4"/>
        <v>517174.48</v>
      </c>
    </row>
    <row r="56" spans="1:10" x14ac:dyDescent="0.3">
      <c r="A56" s="41" t="s">
        <v>230</v>
      </c>
      <c r="B56" s="42">
        <v>1562</v>
      </c>
      <c r="C56" s="42">
        <v>94838</v>
      </c>
      <c r="D56" s="42">
        <f t="shared" si="0"/>
        <v>481777.04</v>
      </c>
      <c r="E56" s="42">
        <v>1610</v>
      </c>
      <c r="F56" s="42">
        <v>47779</v>
      </c>
      <c r="G56" s="42">
        <f t="shared" si="1"/>
        <v>242717.32</v>
      </c>
      <c r="H56" s="42">
        <f t="shared" si="2"/>
        <v>3172</v>
      </c>
      <c r="I56" s="42">
        <f t="shared" si="3"/>
        <v>142617</v>
      </c>
      <c r="J56" s="42">
        <f t="shared" si="4"/>
        <v>724494.36</v>
      </c>
    </row>
    <row r="57" spans="1:10" x14ac:dyDescent="0.3">
      <c r="A57" s="41" t="s">
        <v>231</v>
      </c>
      <c r="B57" s="42">
        <v>8150</v>
      </c>
      <c r="C57" s="42">
        <v>104904</v>
      </c>
      <c r="D57" s="42">
        <f t="shared" si="0"/>
        <v>532912.32000000007</v>
      </c>
      <c r="E57" s="42">
        <v>1282</v>
      </c>
      <c r="F57" s="42">
        <v>16160</v>
      </c>
      <c r="G57" s="42">
        <f t="shared" si="1"/>
        <v>82092.800000000003</v>
      </c>
      <c r="H57" s="42">
        <f t="shared" si="2"/>
        <v>9432</v>
      </c>
      <c r="I57" s="42">
        <f t="shared" si="3"/>
        <v>121064</v>
      </c>
      <c r="J57" s="42">
        <f t="shared" si="4"/>
        <v>615005.12000000011</v>
      </c>
    </row>
    <row r="58" spans="1:10" x14ac:dyDescent="0.3">
      <c r="A58" s="41" t="s">
        <v>232</v>
      </c>
      <c r="B58" s="42">
        <v>3061</v>
      </c>
      <c r="C58" s="42">
        <v>50172</v>
      </c>
      <c r="D58" s="42">
        <f t="shared" si="0"/>
        <v>254873.76</v>
      </c>
      <c r="E58" s="42">
        <v>3099</v>
      </c>
      <c r="F58" s="42">
        <v>70704</v>
      </c>
      <c r="G58" s="42">
        <f t="shared" si="1"/>
        <v>359176.32</v>
      </c>
      <c r="H58" s="42">
        <f t="shared" si="2"/>
        <v>6160</v>
      </c>
      <c r="I58" s="42">
        <f t="shared" si="3"/>
        <v>120876</v>
      </c>
      <c r="J58" s="42">
        <f t="shared" si="4"/>
        <v>614050.08000000007</v>
      </c>
    </row>
    <row r="59" spans="1:10" x14ac:dyDescent="0.3">
      <c r="A59" s="41" t="s">
        <v>233</v>
      </c>
      <c r="B59" s="42">
        <v>12180</v>
      </c>
      <c r="C59" s="42">
        <v>508176</v>
      </c>
      <c r="D59" s="42">
        <f t="shared" si="0"/>
        <v>2581534.08</v>
      </c>
      <c r="E59" s="42">
        <v>19915</v>
      </c>
      <c r="F59" s="42">
        <v>1080516</v>
      </c>
      <c r="G59" s="42">
        <f t="shared" si="1"/>
        <v>5489021.2800000003</v>
      </c>
      <c r="H59" s="42">
        <f t="shared" si="2"/>
        <v>32095</v>
      </c>
      <c r="I59" s="42">
        <f t="shared" si="3"/>
        <v>1588692</v>
      </c>
      <c r="J59" s="42">
        <f t="shared" si="4"/>
        <v>8070555.3600000003</v>
      </c>
    </row>
    <row r="60" spans="1:10" x14ac:dyDescent="0.3">
      <c r="A60" s="41" t="s">
        <v>234</v>
      </c>
      <c r="B60" s="42">
        <v>8482</v>
      </c>
      <c r="C60" s="42">
        <v>557058</v>
      </c>
      <c r="D60" s="42">
        <f t="shared" si="0"/>
        <v>2829854.64</v>
      </c>
      <c r="E60" s="42">
        <v>21096</v>
      </c>
      <c r="F60" s="42">
        <v>550630</v>
      </c>
      <c r="G60" s="42">
        <f t="shared" si="1"/>
        <v>2797200.4</v>
      </c>
      <c r="H60" s="42">
        <f t="shared" si="2"/>
        <v>29578</v>
      </c>
      <c r="I60" s="42">
        <f t="shared" si="3"/>
        <v>1107688</v>
      </c>
      <c r="J60" s="42">
        <f t="shared" si="4"/>
        <v>5627055.04</v>
      </c>
    </row>
    <row r="61" spans="1:10" x14ac:dyDescent="0.3">
      <c r="A61" s="41" t="s">
        <v>235</v>
      </c>
      <c r="B61" s="42">
        <v>351</v>
      </c>
      <c r="C61" s="42">
        <v>77796</v>
      </c>
      <c r="D61" s="42">
        <f t="shared" si="0"/>
        <v>395203.68</v>
      </c>
      <c r="E61" s="42">
        <v>90</v>
      </c>
      <c r="F61" s="42">
        <v>1250</v>
      </c>
      <c r="G61" s="42">
        <f t="shared" si="1"/>
        <v>6350</v>
      </c>
      <c r="H61" s="42">
        <f t="shared" si="2"/>
        <v>441</v>
      </c>
      <c r="I61" s="42">
        <f t="shared" si="3"/>
        <v>79046</v>
      </c>
      <c r="J61" s="42">
        <f t="shared" si="4"/>
        <v>401553.68</v>
      </c>
    </row>
    <row r="62" spans="1:10" x14ac:dyDescent="0.3">
      <c r="A62" s="41" t="s">
        <v>236</v>
      </c>
      <c r="B62" s="42">
        <v>7405</v>
      </c>
      <c r="C62" s="42">
        <v>14259</v>
      </c>
      <c r="D62" s="42">
        <f t="shared" si="0"/>
        <v>72435.72</v>
      </c>
      <c r="E62" s="42">
        <v>925</v>
      </c>
      <c r="F62" s="42">
        <v>3057</v>
      </c>
      <c r="G62" s="42">
        <f t="shared" si="1"/>
        <v>15529.56</v>
      </c>
      <c r="H62" s="42">
        <f t="shared" si="2"/>
        <v>8330</v>
      </c>
      <c r="I62" s="42">
        <f t="shared" si="3"/>
        <v>17316</v>
      </c>
      <c r="J62" s="42">
        <f t="shared" si="4"/>
        <v>87965.28</v>
      </c>
    </row>
    <row r="63" spans="1:10" x14ac:dyDescent="0.3">
      <c r="A63" s="41" t="s">
        <v>237</v>
      </c>
      <c r="B63" s="42">
        <v>14453</v>
      </c>
      <c r="C63" s="42">
        <v>538212</v>
      </c>
      <c r="D63" s="42">
        <f t="shared" si="0"/>
        <v>2734116.96</v>
      </c>
      <c r="E63" s="42">
        <v>9238</v>
      </c>
      <c r="F63" s="42">
        <v>705997</v>
      </c>
      <c r="G63" s="42">
        <f t="shared" si="1"/>
        <v>3586464.7600000002</v>
      </c>
      <c r="H63" s="42">
        <f t="shared" si="2"/>
        <v>23691</v>
      </c>
      <c r="I63" s="42">
        <f t="shared" si="3"/>
        <v>1244209</v>
      </c>
      <c r="J63" s="42">
        <f t="shared" si="4"/>
        <v>6320581.7200000007</v>
      </c>
    </row>
    <row r="64" spans="1:10" x14ac:dyDescent="0.3">
      <c r="A64" s="41" t="s">
        <v>17</v>
      </c>
      <c r="B64" s="42">
        <v>539479</v>
      </c>
      <c r="C64" s="42">
        <v>6753625</v>
      </c>
      <c r="D64" s="42">
        <f t="shared" si="0"/>
        <v>34308415</v>
      </c>
      <c r="E64" s="42">
        <v>43300</v>
      </c>
      <c r="F64" s="42">
        <v>3419137</v>
      </c>
      <c r="G64" s="42">
        <f t="shared" si="1"/>
        <v>17369215.960000001</v>
      </c>
      <c r="H64" s="42">
        <f t="shared" si="2"/>
        <v>582779</v>
      </c>
      <c r="I64" s="42">
        <f t="shared" si="3"/>
        <v>10172762</v>
      </c>
      <c r="J64" s="42">
        <f t="shared" si="4"/>
        <v>51677630.960000001</v>
      </c>
    </row>
    <row r="65" spans="1:10" x14ac:dyDescent="0.3">
      <c r="A65" s="41" t="s">
        <v>238</v>
      </c>
      <c r="B65" s="42">
        <v>8111</v>
      </c>
      <c r="C65" s="42">
        <v>911732</v>
      </c>
      <c r="D65" s="42">
        <f t="shared" si="0"/>
        <v>4631598.5600000005</v>
      </c>
      <c r="E65" s="42">
        <v>8003</v>
      </c>
      <c r="F65" s="42">
        <v>368964</v>
      </c>
      <c r="G65" s="42">
        <f t="shared" si="1"/>
        <v>1874337.12</v>
      </c>
      <c r="H65" s="42">
        <f t="shared" si="2"/>
        <v>16114</v>
      </c>
      <c r="I65" s="42">
        <f t="shared" si="3"/>
        <v>1280696</v>
      </c>
      <c r="J65" s="42">
        <f t="shared" si="4"/>
        <v>6505935.6800000006</v>
      </c>
    </row>
    <row r="66" spans="1:10" x14ac:dyDescent="0.3">
      <c r="A66" s="41" t="s">
        <v>239</v>
      </c>
      <c r="B66" s="42">
        <v>8995</v>
      </c>
      <c r="C66" s="42">
        <v>330387</v>
      </c>
      <c r="D66" s="42">
        <f t="shared" si="0"/>
        <v>1678365.96</v>
      </c>
      <c r="E66" s="42">
        <v>4214</v>
      </c>
      <c r="F66" s="42">
        <v>149629</v>
      </c>
      <c r="G66" s="42">
        <f t="shared" si="1"/>
        <v>760115.32000000007</v>
      </c>
      <c r="H66" s="42">
        <f t="shared" si="2"/>
        <v>13209</v>
      </c>
      <c r="I66" s="42">
        <f t="shared" si="3"/>
        <v>480016</v>
      </c>
      <c r="J66" s="42">
        <f t="shared" si="4"/>
        <v>2438481.2800000003</v>
      </c>
    </row>
    <row r="67" spans="1:10" x14ac:dyDescent="0.3">
      <c r="A67" s="41" t="s">
        <v>240</v>
      </c>
      <c r="B67" s="42">
        <v>71</v>
      </c>
      <c r="C67" s="42">
        <v>8125</v>
      </c>
      <c r="D67" s="42">
        <f t="shared" si="0"/>
        <v>41275</v>
      </c>
      <c r="E67" s="42">
        <v>77</v>
      </c>
      <c r="F67" s="42">
        <v>4296</v>
      </c>
      <c r="G67" s="42">
        <f t="shared" si="1"/>
        <v>21823.68</v>
      </c>
      <c r="H67" s="42">
        <f t="shared" si="2"/>
        <v>148</v>
      </c>
      <c r="I67" s="42">
        <f t="shared" si="3"/>
        <v>12421</v>
      </c>
      <c r="J67" s="42">
        <f t="shared" si="4"/>
        <v>63098.68</v>
      </c>
    </row>
    <row r="68" spans="1:10" x14ac:dyDescent="0.3">
      <c r="A68" s="41" t="s">
        <v>241</v>
      </c>
      <c r="B68" s="42">
        <v>20</v>
      </c>
      <c r="C68" s="42">
        <v>2359</v>
      </c>
      <c r="D68" s="42">
        <f t="shared" ref="D68:D131" si="5">C68*$D$1</f>
        <v>11983.72</v>
      </c>
      <c r="E68" s="42">
        <v>8</v>
      </c>
      <c r="F68" s="42">
        <v>163</v>
      </c>
      <c r="G68" s="42">
        <f t="shared" ref="G68:G131" si="6">F68*$D$1</f>
        <v>828.04</v>
      </c>
      <c r="H68" s="42">
        <f t="shared" si="2"/>
        <v>28</v>
      </c>
      <c r="I68" s="42">
        <f t="shared" si="3"/>
        <v>2522</v>
      </c>
      <c r="J68" s="42">
        <f t="shared" si="4"/>
        <v>12811.759999999998</v>
      </c>
    </row>
    <row r="69" spans="1:10" x14ac:dyDescent="0.3">
      <c r="A69" s="41" t="s">
        <v>242</v>
      </c>
      <c r="B69" s="42">
        <v>7946</v>
      </c>
      <c r="C69" s="42">
        <v>264840</v>
      </c>
      <c r="D69" s="42">
        <f t="shared" si="5"/>
        <v>1345387.2</v>
      </c>
      <c r="E69" s="42">
        <v>8830</v>
      </c>
      <c r="F69" s="42">
        <v>383446</v>
      </c>
      <c r="G69" s="42">
        <f t="shared" si="6"/>
        <v>1947905.68</v>
      </c>
      <c r="H69" s="42">
        <f t="shared" ref="H69:H132" si="7">B69+E69</f>
        <v>16776</v>
      </c>
      <c r="I69" s="42">
        <f t="shared" ref="I69:I132" si="8">C69+F69</f>
        <v>648286</v>
      </c>
      <c r="J69" s="42">
        <f t="shared" ref="J69:J132" si="9">D69+G69</f>
        <v>3293292.88</v>
      </c>
    </row>
    <row r="70" spans="1:10" x14ac:dyDescent="0.3">
      <c r="A70" s="41" t="s">
        <v>243</v>
      </c>
      <c r="B70" s="42">
        <v>1251</v>
      </c>
      <c r="C70" s="42">
        <v>120987</v>
      </c>
      <c r="D70" s="42">
        <f t="shared" si="5"/>
        <v>614613.96</v>
      </c>
      <c r="E70" s="42">
        <v>993</v>
      </c>
      <c r="F70" s="42">
        <v>15042</v>
      </c>
      <c r="G70" s="42">
        <f t="shared" si="6"/>
        <v>76413.36</v>
      </c>
      <c r="H70" s="42">
        <f t="shared" si="7"/>
        <v>2244</v>
      </c>
      <c r="I70" s="42">
        <f t="shared" si="8"/>
        <v>136029</v>
      </c>
      <c r="J70" s="42">
        <f t="shared" si="9"/>
        <v>691027.32</v>
      </c>
    </row>
    <row r="71" spans="1:10" x14ac:dyDescent="0.3">
      <c r="A71" s="41" t="s">
        <v>244</v>
      </c>
      <c r="B71" s="42">
        <v>3</v>
      </c>
      <c r="C71" s="42">
        <v>1143</v>
      </c>
      <c r="D71" s="42">
        <f t="shared" si="5"/>
        <v>5806.4400000000005</v>
      </c>
      <c r="E71" s="42">
        <v>16</v>
      </c>
      <c r="F71" s="42">
        <v>232</v>
      </c>
      <c r="G71" s="42">
        <f t="shared" si="6"/>
        <v>1178.56</v>
      </c>
      <c r="H71" s="42">
        <f t="shared" si="7"/>
        <v>19</v>
      </c>
      <c r="I71" s="42">
        <f t="shared" si="8"/>
        <v>1375</v>
      </c>
      <c r="J71" s="42">
        <f t="shared" si="9"/>
        <v>6985</v>
      </c>
    </row>
    <row r="72" spans="1:10" x14ac:dyDescent="0.3">
      <c r="A72" s="41" t="s">
        <v>245</v>
      </c>
      <c r="B72" s="42">
        <v>29</v>
      </c>
      <c r="C72" s="42">
        <v>1798</v>
      </c>
      <c r="D72" s="42">
        <f t="shared" si="5"/>
        <v>9133.84</v>
      </c>
      <c r="E72" s="42">
        <v>66</v>
      </c>
      <c r="F72" s="42">
        <v>6097</v>
      </c>
      <c r="G72" s="42">
        <f t="shared" si="6"/>
        <v>30972.760000000002</v>
      </c>
      <c r="H72" s="42">
        <f t="shared" si="7"/>
        <v>95</v>
      </c>
      <c r="I72" s="42">
        <f t="shared" si="8"/>
        <v>7895</v>
      </c>
      <c r="J72" s="42">
        <f t="shared" si="9"/>
        <v>40106.600000000006</v>
      </c>
    </row>
    <row r="73" spans="1:10" x14ac:dyDescent="0.3">
      <c r="A73" s="41" t="s">
        <v>246</v>
      </c>
      <c r="B73" s="42">
        <v>663</v>
      </c>
      <c r="C73" s="42">
        <v>42381</v>
      </c>
      <c r="D73" s="42">
        <f t="shared" si="5"/>
        <v>215295.48</v>
      </c>
      <c r="E73" s="42">
        <v>675</v>
      </c>
      <c r="F73" s="42">
        <v>5978</v>
      </c>
      <c r="G73" s="42">
        <f t="shared" si="6"/>
        <v>30368.240000000002</v>
      </c>
      <c r="H73" s="42">
        <f t="shared" si="7"/>
        <v>1338</v>
      </c>
      <c r="I73" s="42">
        <f t="shared" si="8"/>
        <v>48359</v>
      </c>
      <c r="J73" s="42">
        <f t="shared" si="9"/>
        <v>245663.72</v>
      </c>
    </row>
    <row r="74" spans="1:10" x14ac:dyDescent="0.3">
      <c r="A74" s="41" t="s">
        <v>247</v>
      </c>
      <c r="B74" s="42">
        <v>8064</v>
      </c>
      <c r="C74" s="42">
        <v>516528</v>
      </c>
      <c r="D74" s="42">
        <f t="shared" si="5"/>
        <v>2623962.2400000002</v>
      </c>
      <c r="E74" s="42">
        <v>14327</v>
      </c>
      <c r="F74" s="42">
        <v>1331586</v>
      </c>
      <c r="G74" s="42">
        <f t="shared" si="6"/>
        <v>6764456.8799999999</v>
      </c>
      <c r="H74" s="42">
        <f t="shared" si="7"/>
        <v>22391</v>
      </c>
      <c r="I74" s="42">
        <f t="shared" si="8"/>
        <v>1848114</v>
      </c>
      <c r="J74" s="42">
        <f t="shared" si="9"/>
        <v>9388419.120000001</v>
      </c>
    </row>
    <row r="75" spans="1:10" x14ac:dyDescent="0.3">
      <c r="A75" s="41" t="s">
        <v>248</v>
      </c>
      <c r="B75" s="42">
        <v>36411</v>
      </c>
      <c r="C75" s="42">
        <v>2223351</v>
      </c>
      <c r="D75" s="42">
        <f t="shared" si="5"/>
        <v>11294623.08</v>
      </c>
      <c r="E75" s="42">
        <v>111401</v>
      </c>
      <c r="F75" s="42">
        <v>4159190</v>
      </c>
      <c r="G75" s="42">
        <f t="shared" si="6"/>
        <v>21128685.199999999</v>
      </c>
      <c r="H75" s="42">
        <f t="shared" si="7"/>
        <v>147812</v>
      </c>
      <c r="I75" s="42">
        <f t="shared" si="8"/>
        <v>6382541</v>
      </c>
      <c r="J75" s="42">
        <f t="shared" si="9"/>
        <v>32423308.280000001</v>
      </c>
    </row>
    <row r="76" spans="1:10" x14ac:dyDescent="0.3">
      <c r="A76" s="41" t="s">
        <v>249</v>
      </c>
      <c r="B76" s="42">
        <v>490</v>
      </c>
      <c r="C76" s="42">
        <v>3234</v>
      </c>
      <c r="D76" s="42">
        <f t="shared" si="5"/>
        <v>16428.72</v>
      </c>
      <c r="E76" s="42">
        <v>67</v>
      </c>
      <c r="F76" s="42">
        <v>508</v>
      </c>
      <c r="G76" s="42">
        <f t="shared" si="6"/>
        <v>2580.64</v>
      </c>
      <c r="H76" s="42">
        <f t="shared" si="7"/>
        <v>557</v>
      </c>
      <c r="I76" s="42">
        <f t="shared" si="8"/>
        <v>3742</v>
      </c>
      <c r="J76" s="42">
        <f t="shared" si="9"/>
        <v>19009.36</v>
      </c>
    </row>
    <row r="77" spans="1:10" x14ac:dyDescent="0.3">
      <c r="A77" s="41" t="s">
        <v>250</v>
      </c>
      <c r="B77" s="42">
        <v>950</v>
      </c>
      <c r="C77" s="42">
        <v>9883</v>
      </c>
      <c r="D77" s="42">
        <f t="shared" si="5"/>
        <v>50205.64</v>
      </c>
      <c r="E77" s="42">
        <v>173</v>
      </c>
      <c r="F77" s="42">
        <v>6941</v>
      </c>
      <c r="G77" s="42">
        <f t="shared" si="6"/>
        <v>35260.28</v>
      </c>
      <c r="H77" s="42">
        <f t="shared" si="7"/>
        <v>1123</v>
      </c>
      <c r="I77" s="42">
        <f t="shared" si="8"/>
        <v>16824</v>
      </c>
      <c r="J77" s="42">
        <f t="shared" si="9"/>
        <v>85465.919999999998</v>
      </c>
    </row>
    <row r="78" spans="1:10" x14ac:dyDescent="0.3">
      <c r="A78" s="41" t="s">
        <v>251</v>
      </c>
      <c r="B78" s="42">
        <v>32</v>
      </c>
      <c r="C78" s="42">
        <v>10</v>
      </c>
      <c r="D78" s="42">
        <f t="shared" si="5"/>
        <v>50.8</v>
      </c>
      <c r="E78" s="42">
        <v>10</v>
      </c>
      <c r="F78" s="42">
        <v>0</v>
      </c>
      <c r="G78" s="42">
        <f t="shared" si="6"/>
        <v>0</v>
      </c>
      <c r="H78" s="42">
        <f t="shared" si="7"/>
        <v>42</v>
      </c>
      <c r="I78" s="42">
        <f t="shared" si="8"/>
        <v>10</v>
      </c>
      <c r="J78" s="42">
        <f t="shared" si="9"/>
        <v>50.8</v>
      </c>
    </row>
    <row r="79" spans="1:10" x14ac:dyDescent="0.3">
      <c r="A79" s="41" t="s">
        <v>252</v>
      </c>
      <c r="B79" s="42">
        <v>422</v>
      </c>
      <c r="C79" s="42">
        <v>24303</v>
      </c>
      <c r="D79" s="42">
        <f t="shared" si="5"/>
        <v>123459.24</v>
      </c>
      <c r="E79" s="42">
        <v>275</v>
      </c>
      <c r="F79" s="42">
        <v>15153</v>
      </c>
      <c r="G79" s="42">
        <f t="shared" si="6"/>
        <v>76977.240000000005</v>
      </c>
      <c r="H79" s="42">
        <f t="shared" si="7"/>
        <v>697</v>
      </c>
      <c r="I79" s="42">
        <f t="shared" si="8"/>
        <v>39456</v>
      </c>
      <c r="J79" s="42">
        <f t="shared" si="9"/>
        <v>200436.48000000001</v>
      </c>
    </row>
    <row r="80" spans="1:10" x14ac:dyDescent="0.3">
      <c r="A80" s="41" t="s">
        <v>253</v>
      </c>
      <c r="B80" s="42">
        <v>231</v>
      </c>
      <c r="C80" s="42">
        <v>33432</v>
      </c>
      <c r="D80" s="42">
        <f t="shared" si="5"/>
        <v>169834.56</v>
      </c>
      <c r="E80" s="42">
        <v>66</v>
      </c>
      <c r="F80" s="42">
        <v>4090</v>
      </c>
      <c r="G80" s="42">
        <f t="shared" si="6"/>
        <v>20777.2</v>
      </c>
      <c r="H80" s="42">
        <f t="shared" si="7"/>
        <v>297</v>
      </c>
      <c r="I80" s="42">
        <f t="shared" si="8"/>
        <v>37522</v>
      </c>
      <c r="J80" s="42">
        <f t="shared" si="9"/>
        <v>190611.76</v>
      </c>
    </row>
    <row r="81" spans="1:10" x14ac:dyDescent="0.3">
      <c r="A81" s="41" t="s">
        <v>254</v>
      </c>
      <c r="B81" s="42">
        <v>14425</v>
      </c>
      <c r="C81" s="42">
        <v>393663</v>
      </c>
      <c r="D81" s="42">
        <f t="shared" si="5"/>
        <v>1999808.04</v>
      </c>
      <c r="E81" s="42">
        <v>1563</v>
      </c>
      <c r="F81" s="42">
        <v>57729</v>
      </c>
      <c r="G81" s="42">
        <f t="shared" si="6"/>
        <v>293263.32</v>
      </c>
      <c r="H81" s="42">
        <f t="shared" si="7"/>
        <v>15988</v>
      </c>
      <c r="I81" s="42">
        <f t="shared" si="8"/>
        <v>451392</v>
      </c>
      <c r="J81" s="42">
        <f t="shared" si="9"/>
        <v>2293071.36</v>
      </c>
    </row>
    <row r="82" spans="1:10" x14ac:dyDescent="0.3">
      <c r="A82" s="41" t="s">
        <v>255</v>
      </c>
      <c r="B82" s="42">
        <v>77357</v>
      </c>
      <c r="C82" s="42">
        <v>5393065</v>
      </c>
      <c r="D82" s="42">
        <f t="shared" si="5"/>
        <v>27396770.199999999</v>
      </c>
      <c r="E82" s="42">
        <v>206124</v>
      </c>
      <c r="F82" s="42">
        <v>16449373</v>
      </c>
      <c r="G82" s="42">
        <f t="shared" si="6"/>
        <v>83562814.840000004</v>
      </c>
      <c r="H82" s="42">
        <f t="shared" si="7"/>
        <v>283481</v>
      </c>
      <c r="I82" s="42">
        <f t="shared" si="8"/>
        <v>21842438</v>
      </c>
      <c r="J82" s="42">
        <f t="shared" si="9"/>
        <v>110959585.04000001</v>
      </c>
    </row>
    <row r="83" spans="1:10" x14ac:dyDescent="0.3">
      <c r="A83" s="41" t="s">
        <v>256</v>
      </c>
      <c r="B83" s="42">
        <v>3014</v>
      </c>
      <c r="C83" s="42">
        <v>234141</v>
      </c>
      <c r="D83" s="42">
        <f t="shared" si="5"/>
        <v>1189436.28</v>
      </c>
      <c r="E83" s="42">
        <v>1512</v>
      </c>
      <c r="F83" s="42">
        <v>50520</v>
      </c>
      <c r="G83" s="42">
        <f t="shared" si="6"/>
        <v>256641.6</v>
      </c>
      <c r="H83" s="42">
        <f t="shared" si="7"/>
        <v>4526</v>
      </c>
      <c r="I83" s="42">
        <f t="shared" si="8"/>
        <v>284661</v>
      </c>
      <c r="J83" s="42">
        <f t="shared" si="9"/>
        <v>1446077.8800000001</v>
      </c>
    </row>
    <row r="84" spans="1:10" x14ac:dyDescent="0.3">
      <c r="A84" s="41" t="s">
        <v>257</v>
      </c>
      <c r="B84" s="42">
        <v>96</v>
      </c>
      <c r="C84" s="42">
        <v>1486</v>
      </c>
      <c r="D84" s="42">
        <f t="shared" si="5"/>
        <v>7548.88</v>
      </c>
      <c r="E84" s="42">
        <v>139</v>
      </c>
      <c r="F84" s="42">
        <v>1482</v>
      </c>
      <c r="G84" s="42">
        <f t="shared" si="6"/>
        <v>7528.56</v>
      </c>
      <c r="H84" s="42">
        <f t="shared" si="7"/>
        <v>235</v>
      </c>
      <c r="I84" s="42">
        <f t="shared" si="8"/>
        <v>2968</v>
      </c>
      <c r="J84" s="42">
        <f t="shared" si="9"/>
        <v>15077.44</v>
      </c>
    </row>
    <row r="85" spans="1:10" x14ac:dyDescent="0.3">
      <c r="A85" s="41" t="s">
        <v>258</v>
      </c>
      <c r="B85" s="42">
        <v>5917</v>
      </c>
      <c r="C85" s="42">
        <v>294509</v>
      </c>
      <c r="D85" s="42">
        <f t="shared" si="5"/>
        <v>1496105.72</v>
      </c>
      <c r="E85" s="42">
        <v>10148</v>
      </c>
      <c r="F85" s="42">
        <v>256101</v>
      </c>
      <c r="G85" s="42">
        <f t="shared" si="6"/>
        <v>1300993.08</v>
      </c>
      <c r="H85" s="42">
        <f t="shared" si="7"/>
        <v>16065</v>
      </c>
      <c r="I85" s="42">
        <f t="shared" si="8"/>
        <v>550610</v>
      </c>
      <c r="J85" s="42">
        <f t="shared" si="9"/>
        <v>2797098.8</v>
      </c>
    </row>
    <row r="86" spans="1:10" x14ac:dyDescent="0.3">
      <c r="A86" s="41" t="s">
        <v>259</v>
      </c>
      <c r="B86" s="42">
        <v>63</v>
      </c>
      <c r="C86" s="42">
        <v>249</v>
      </c>
      <c r="D86" s="42">
        <f t="shared" si="5"/>
        <v>1264.92</v>
      </c>
      <c r="E86" s="42">
        <v>92</v>
      </c>
      <c r="F86" s="42">
        <v>246</v>
      </c>
      <c r="G86" s="42">
        <f t="shared" si="6"/>
        <v>1249.68</v>
      </c>
      <c r="H86" s="42">
        <f t="shared" si="7"/>
        <v>155</v>
      </c>
      <c r="I86" s="42">
        <f t="shared" si="8"/>
        <v>495</v>
      </c>
      <c r="J86" s="42">
        <f t="shared" si="9"/>
        <v>2514.6000000000004</v>
      </c>
    </row>
    <row r="87" spans="1:10" x14ac:dyDescent="0.3">
      <c r="A87" s="41" t="s">
        <v>260</v>
      </c>
      <c r="B87" s="42">
        <v>7869</v>
      </c>
      <c r="C87" s="42">
        <v>18573</v>
      </c>
      <c r="D87" s="42">
        <f t="shared" si="5"/>
        <v>94350.84</v>
      </c>
      <c r="E87" s="42">
        <v>232</v>
      </c>
      <c r="F87" s="42">
        <v>2724</v>
      </c>
      <c r="G87" s="42">
        <f t="shared" si="6"/>
        <v>13837.92</v>
      </c>
      <c r="H87" s="42">
        <f t="shared" si="7"/>
        <v>8101</v>
      </c>
      <c r="I87" s="42">
        <f t="shared" si="8"/>
        <v>21297</v>
      </c>
      <c r="J87" s="42">
        <f t="shared" si="9"/>
        <v>108188.76</v>
      </c>
    </row>
    <row r="88" spans="1:10" x14ac:dyDescent="0.3">
      <c r="A88" s="41" t="s">
        <v>261</v>
      </c>
      <c r="B88" s="42">
        <v>1898</v>
      </c>
      <c r="C88" s="42">
        <v>15390</v>
      </c>
      <c r="D88" s="42">
        <f t="shared" si="5"/>
        <v>78181.2</v>
      </c>
      <c r="E88" s="42">
        <v>108</v>
      </c>
      <c r="F88" s="42">
        <v>31572</v>
      </c>
      <c r="G88" s="42">
        <f t="shared" si="6"/>
        <v>160385.76</v>
      </c>
      <c r="H88" s="42">
        <f t="shared" si="7"/>
        <v>2006</v>
      </c>
      <c r="I88" s="42">
        <f t="shared" si="8"/>
        <v>46962</v>
      </c>
      <c r="J88" s="42">
        <f t="shared" si="9"/>
        <v>238566.96000000002</v>
      </c>
    </row>
    <row r="89" spans="1:10" x14ac:dyDescent="0.3">
      <c r="A89" s="41" t="s">
        <v>262</v>
      </c>
      <c r="B89" s="42">
        <v>842</v>
      </c>
      <c r="C89" s="42">
        <v>14122</v>
      </c>
      <c r="D89" s="42">
        <f t="shared" si="5"/>
        <v>71739.759999999995</v>
      </c>
      <c r="E89" s="42">
        <v>5399</v>
      </c>
      <c r="F89" s="42">
        <v>12456</v>
      </c>
      <c r="G89" s="42">
        <f t="shared" si="6"/>
        <v>63276.480000000003</v>
      </c>
      <c r="H89" s="42">
        <f t="shared" si="7"/>
        <v>6241</v>
      </c>
      <c r="I89" s="42">
        <f t="shared" si="8"/>
        <v>26578</v>
      </c>
      <c r="J89" s="42">
        <f t="shared" si="9"/>
        <v>135016.24</v>
      </c>
    </row>
    <row r="90" spans="1:10" x14ac:dyDescent="0.3">
      <c r="A90" s="41" t="s">
        <v>263</v>
      </c>
      <c r="B90" s="42">
        <v>17813</v>
      </c>
      <c r="C90" s="42">
        <v>799399</v>
      </c>
      <c r="D90" s="42">
        <f t="shared" si="5"/>
        <v>4060946.92</v>
      </c>
      <c r="E90" s="42">
        <v>9246</v>
      </c>
      <c r="F90" s="42">
        <v>992546</v>
      </c>
      <c r="G90" s="42">
        <f t="shared" si="6"/>
        <v>5042133.68</v>
      </c>
      <c r="H90" s="42">
        <f t="shared" si="7"/>
        <v>27059</v>
      </c>
      <c r="I90" s="42">
        <f t="shared" si="8"/>
        <v>1791945</v>
      </c>
      <c r="J90" s="42">
        <f t="shared" si="9"/>
        <v>9103080.5999999996</v>
      </c>
    </row>
    <row r="91" spans="1:10" x14ac:dyDescent="0.3">
      <c r="A91" s="41" t="s">
        <v>264</v>
      </c>
      <c r="B91" s="42">
        <v>11</v>
      </c>
      <c r="C91" s="42">
        <v>20</v>
      </c>
      <c r="D91" s="42">
        <f t="shared" si="5"/>
        <v>101.6</v>
      </c>
      <c r="E91" s="42">
        <v>49</v>
      </c>
      <c r="F91" s="42">
        <v>15354</v>
      </c>
      <c r="G91" s="42">
        <f t="shared" si="6"/>
        <v>77998.320000000007</v>
      </c>
      <c r="H91" s="42">
        <f t="shared" si="7"/>
        <v>60</v>
      </c>
      <c r="I91" s="42">
        <f t="shared" si="8"/>
        <v>15374</v>
      </c>
      <c r="J91" s="42">
        <f t="shared" si="9"/>
        <v>78099.920000000013</v>
      </c>
    </row>
    <row r="92" spans="1:10" x14ac:dyDescent="0.3">
      <c r="A92" s="41" t="s">
        <v>265</v>
      </c>
      <c r="B92" s="42">
        <v>466</v>
      </c>
      <c r="C92" s="42">
        <v>74196</v>
      </c>
      <c r="D92" s="42">
        <f t="shared" si="5"/>
        <v>376915.68</v>
      </c>
      <c r="E92" s="42">
        <v>266</v>
      </c>
      <c r="F92" s="42">
        <v>9522</v>
      </c>
      <c r="G92" s="42">
        <f t="shared" si="6"/>
        <v>48371.76</v>
      </c>
      <c r="H92" s="42">
        <f t="shared" si="7"/>
        <v>732</v>
      </c>
      <c r="I92" s="42">
        <f t="shared" si="8"/>
        <v>83718</v>
      </c>
      <c r="J92" s="42">
        <f t="shared" si="9"/>
        <v>425287.44</v>
      </c>
    </row>
    <row r="93" spans="1:10" x14ac:dyDescent="0.3">
      <c r="A93" s="41" t="s">
        <v>266</v>
      </c>
      <c r="B93" s="42">
        <v>36</v>
      </c>
      <c r="C93" s="42">
        <v>3777</v>
      </c>
      <c r="D93" s="42">
        <f t="shared" si="5"/>
        <v>19187.16</v>
      </c>
      <c r="E93" s="42">
        <v>31</v>
      </c>
      <c r="F93" s="42">
        <v>5738</v>
      </c>
      <c r="G93" s="42">
        <f t="shared" si="6"/>
        <v>29149.040000000001</v>
      </c>
      <c r="H93" s="42">
        <f t="shared" si="7"/>
        <v>67</v>
      </c>
      <c r="I93" s="42">
        <f t="shared" si="8"/>
        <v>9515</v>
      </c>
      <c r="J93" s="42">
        <f t="shared" si="9"/>
        <v>48336.2</v>
      </c>
    </row>
    <row r="94" spans="1:10" x14ac:dyDescent="0.3">
      <c r="A94" s="41" t="s">
        <v>267</v>
      </c>
      <c r="B94" s="42">
        <v>7222</v>
      </c>
      <c r="C94" s="42">
        <v>41135</v>
      </c>
      <c r="D94" s="42">
        <f t="shared" si="5"/>
        <v>208965.80000000002</v>
      </c>
      <c r="E94" s="42">
        <v>647</v>
      </c>
      <c r="F94" s="42">
        <v>5820</v>
      </c>
      <c r="G94" s="42">
        <f t="shared" si="6"/>
        <v>29565.600000000002</v>
      </c>
      <c r="H94" s="42">
        <f t="shared" si="7"/>
        <v>7869</v>
      </c>
      <c r="I94" s="42">
        <f t="shared" si="8"/>
        <v>46955</v>
      </c>
      <c r="J94" s="42">
        <f t="shared" si="9"/>
        <v>238531.40000000002</v>
      </c>
    </row>
    <row r="95" spans="1:10" x14ac:dyDescent="0.3">
      <c r="A95" s="41" t="s">
        <v>268</v>
      </c>
      <c r="B95" s="42">
        <v>3270</v>
      </c>
      <c r="C95" s="42">
        <v>67305</v>
      </c>
      <c r="D95" s="42">
        <f t="shared" si="5"/>
        <v>341909.4</v>
      </c>
      <c r="E95" s="42">
        <v>916</v>
      </c>
      <c r="F95" s="42">
        <v>76048</v>
      </c>
      <c r="G95" s="42">
        <f t="shared" si="6"/>
        <v>386323.84</v>
      </c>
      <c r="H95" s="42">
        <f t="shared" si="7"/>
        <v>4186</v>
      </c>
      <c r="I95" s="42">
        <f t="shared" si="8"/>
        <v>143353</v>
      </c>
      <c r="J95" s="42">
        <f t="shared" si="9"/>
        <v>728233.24</v>
      </c>
    </row>
    <row r="96" spans="1:10" x14ac:dyDescent="0.3">
      <c r="A96" s="41" t="s">
        <v>269</v>
      </c>
      <c r="B96" s="42">
        <v>2</v>
      </c>
      <c r="C96" s="42">
        <v>127</v>
      </c>
      <c r="D96" s="42">
        <f t="shared" si="5"/>
        <v>645.16</v>
      </c>
      <c r="E96" s="42">
        <v>0</v>
      </c>
      <c r="F96" s="42">
        <v>183</v>
      </c>
      <c r="G96" s="42">
        <f t="shared" si="6"/>
        <v>929.64</v>
      </c>
      <c r="H96" s="42">
        <f t="shared" si="7"/>
        <v>2</v>
      </c>
      <c r="I96" s="42">
        <f t="shared" si="8"/>
        <v>310</v>
      </c>
      <c r="J96" s="42">
        <f t="shared" si="9"/>
        <v>1574.8</v>
      </c>
    </row>
    <row r="97" spans="1:10" x14ac:dyDescent="0.3">
      <c r="A97" s="41" t="s">
        <v>270</v>
      </c>
      <c r="B97" s="42">
        <v>26</v>
      </c>
      <c r="C97" s="42">
        <v>281</v>
      </c>
      <c r="D97" s="42">
        <f t="shared" si="5"/>
        <v>1427.48</v>
      </c>
      <c r="E97" s="42">
        <v>23</v>
      </c>
      <c r="F97" s="42">
        <v>249</v>
      </c>
      <c r="G97" s="42">
        <f t="shared" si="6"/>
        <v>1264.92</v>
      </c>
      <c r="H97" s="42">
        <f t="shared" si="7"/>
        <v>49</v>
      </c>
      <c r="I97" s="42">
        <f t="shared" si="8"/>
        <v>530</v>
      </c>
      <c r="J97" s="42">
        <f t="shared" si="9"/>
        <v>2692.4</v>
      </c>
    </row>
    <row r="98" spans="1:10" x14ac:dyDescent="0.3">
      <c r="A98" s="41" t="s">
        <v>271</v>
      </c>
      <c r="B98" s="42">
        <v>9576</v>
      </c>
      <c r="C98" s="42">
        <v>355100</v>
      </c>
      <c r="D98" s="42">
        <f t="shared" si="5"/>
        <v>1803908</v>
      </c>
      <c r="E98" s="42">
        <v>4822</v>
      </c>
      <c r="F98" s="42">
        <v>765846</v>
      </c>
      <c r="G98" s="42">
        <f t="shared" si="6"/>
        <v>3890497.68</v>
      </c>
      <c r="H98" s="42">
        <f t="shared" si="7"/>
        <v>14398</v>
      </c>
      <c r="I98" s="42">
        <f t="shared" si="8"/>
        <v>1120946</v>
      </c>
      <c r="J98" s="42">
        <f t="shared" si="9"/>
        <v>5694405.6799999997</v>
      </c>
    </row>
    <row r="99" spans="1:10" x14ac:dyDescent="0.3">
      <c r="A99" s="41" t="s">
        <v>272</v>
      </c>
      <c r="B99" s="42">
        <v>41927</v>
      </c>
      <c r="C99" s="42">
        <v>1646751</v>
      </c>
      <c r="D99" s="42">
        <f t="shared" si="5"/>
        <v>8365495.0800000001</v>
      </c>
      <c r="E99" s="42">
        <v>218796</v>
      </c>
      <c r="F99" s="42">
        <v>6611765</v>
      </c>
      <c r="G99" s="42">
        <f t="shared" si="6"/>
        <v>33587766.200000003</v>
      </c>
      <c r="H99" s="42">
        <f t="shared" si="7"/>
        <v>260723</v>
      </c>
      <c r="I99" s="42">
        <f t="shared" si="8"/>
        <v>8258516</v>
      </c>
      <c r="J99" s="42">
        <f t="shared" si="9"/>
        <v>41953261.280000001</v>
      </c>
    </row>
    <row r="100" spans="1:10" x14ac:dyDescent="0.3">
      <c r="A100" s="41" t="s">
        <v>273</v>
      </c>
      <c r="B100" s="42">
        <v>8228</v>
      </c>
      <c r="C100" s="42">
        <v>460810</v>
      </c>
      <c r="D100" s="42">
        <f t="shared" si="5"/>
        <v>2340914.7999999998</v>
      </c>
      <c r="E100" s="42">
        <v>9394</v>
      </c>
      <c r="F100" s="42">
        <v>613444</v>
      </c>
      <c r="G100" s="42">
        <f t="shared" si="6"/>
        <v>3116295.52</v>
      </c>
      <c r="H100" s="42">
        <f t="shared" si="7"/>
        <v>17622</v>
      </c>
      <c r="I100" s="42">
        <f t="shared" si="8"/>
        <v>1074254</v>
      </c>
      <c r="J100" s="42">
        <f t="shared" si="9"/>
        <v>5457210.3200000003</v>
      </c>
    </row>
    <row r="101" spans="1:10" x14ac:dyDescent="0.3">
      <c r="A101" s="41" t="s">
        <v>274</v>
      </c>
      <c r="B101" s="42">
        <v>602</v>
      </c>
      <c r="C101" s="42">
        <v>10223</v>
      </c>
      <c r="D101" s="42">
        <f t="shared" si="5"/>
        <v>51932.840000000004</v>
      </c>
      <c r="E101" s="42">
        <v>637</v>
      </c>
      <c r="F101" s="42">
        <v>41481</v>
      </c>
      <c r="G101" s="42">
        <f t="shared" si="6"/>
        <v>210723.48</v>
      </c>
      <c r="H101" s="42">
        <f t="shared" si="7"/>
        <v>1239</v>
      </c>
      <c r="I101" s="42">
        <f t="shared" si="8"/>
        <v>51704</v>
      </c>
      <c r="J101" s="42">
        <f t="shared" si="9"/>
        <v>262656.32</v>
      </c>
    </row>
    <row r="102" spans="1:10" x14ac:dyDescent="0.3">
      <c r="A102" s="41" t="s">
        <v>5</v>
      </c>
      <c r="B102" s="42">
        <v>654984</v>
      </c>
      <c r="C102" s="42">
        <v>36014485</v>
      </c>
      <c r="D102" s="42">
        <f t="shared" si="5"/>
        <v>182953583.80000001</v>
      </c>
      <c r="E102" s="42">
        <v>716615</v>
      </c>
      <c r="F102" s="42">
        <v>65791125</v>
      </c>
      <c r="G102" s="42">
        <f t="shared" si="6"/>
        <v>334218915</v>
      </c>
      <c r="H102" s="42">
        <f t="shared" si="7"/>
        <v>1371599</v>
      </c>
      <c r="I102" s="42">
        <f t="shared" si="8"/>
        <v>101805610</v>
      </c>
      <c r="J102" s="42">
        <f t="shared" si="9"/>
        <v>517172498.80000001</v>
      </c>
    </row>
    <row r="103" spans="1:10" x14ac:dyDescent="0.3">
      <c r="A103" s="41" t="s">
        <v>33</v>
      </c>
      <c r="B103" s="42">
        <v>74149</v>
      </c>
      <c r="C103" s="42">
        <v>6728380</v>
      </c>
      <c r="D103" s="42">
        <f t="shared" si="5"/>
        <v>34180170.399999999</v>
      </c>
      <c r="E103" s="42">
        <v>63034</v>
      </c>
      <c r="F103" s="42">
        <v>5748576</v>
      </c>
      <c r="G103" s="42">
        <f t="shared" si="6"/>
        <v>29202766.080000002</v>
      </c>
      <c r="H103" s="42">
        <f t="shared" si="7"/>
        <v>137183</v>
      </c>
      <c r="I103" s="42">
        <f t="shared" si="8"/>
        <v>12476956</v>
      </c>
      <c r="J103" s="42">
        <f t="shared" si="9"/>
        <v>63382936.480000004</v>
      </c>
    </row>
    <row r="104" spans="1:10" x14ac:dyDescent="0.3">
      <c r="A104" s="41" t="s">
        <v>275</v>
      </c>
      <c r="B104" s="42">
        <v>4616</v>
      </c>
      <c r="C104" s="42">
        <v>277199</v>
      </c>
      <c r="D104" s="42">
        <f t="shared" si="5"/>
        <v>1408170.92</v>
      </c>
      <c r="E104" s="42">
        <v>3613</v>
      </c>
      <c r="F104" s="42">
        <v>210424</v>
      </c>
      <c r="G104" s="42">
        <f t="shared" si="6"/>
        <v>1068953.92</v>
      </c>
      <c r="H104" s="42">
        <f t="shared" si="7"/>
        <v>8229</v>
      </c>
      <c r="I104" s="42">
        <f t="shared" si="8"/>
        <v>487623</v>
      </c>
      <c r="J104" s="42">
        <f t="shared" si="9"/>
        <v>2477124.84</v>
      </c>
    </row>
    <row r="105" spans="1:10" x14ac:dyDescent="0.3">
      <c r="A105" s="41" t="s">
        <v>276</v>
      </c>
      <c r="B105" s="42">
        <v>3360</v>
      </c>
      <c r="C105" s="42">
        <v>459742</v>
      </c>
      <c r="D105" s="42">
        <f t="shared" si="5"/>
        <v>2335489.36</v>
      </c>
      <c r="E105" s="42">
        <v>338</v>
      </c>
      <c r="F105" s="42">
        <v>16927</v>
      </c>
      <c r="G105" s="42">
        <f t="shared" si="6"/>
        <v>85989.16</v>
      </c>
      <c r="H105" s="42">
        <f t="shared" si="7"/>
        <v>3698</v>
      </c>
      <c r="I105" s="42">
        <f t="shared" si="8"/>
        <v>476669</v>
      </c>
      <c r="J105" s="42">
        <f t="shared" si="9"/>
        <v>2421478.52</v>
      </c>
    </row>
    <row r="106" spans="1:10" x14ac:dyDescent="0.3">
      <c r="A106" s="41" t="s">
        <v>277</v>
      </c>
      <c r="B106" s="42">
        <v>5598</v>
      </c>
      <c r="C106" s="42">
        <v>271180</v>
      </c>
      <c r="D106" s="42">
        <f t="shared" si="5"/>
        <v>1377594.4</v>
      </c>
      <c r="E106" s="42">
        <v>11218</v>
      </c>
      <c r="F106" s="42">
        <v>328639</v>
      </c>
      <c r="G106" s="42">
        <f t="shared" si="6"/>
        <v>1669486.12</v>
      </c>
      <c r="H106" s="42">
        <f t="shared" si="7"/>
        <v>16816</v>
      </c>
      <c r="I106" s="42">
        <f t="shared" si="8"/>
        <v>599819</v>
      </c>
      <c r="J106" s="42">
        <f t="shared" si="9"/>
        <v>3047080.52</v>
      </c>
    </row>
    <row r="107" spans="1:10" x14ac:dyDescent="0.3">
      <c r="A107" s="41" t="s">
        <v>278</v>
      </c>
      <c r="B107" s="42">
        <v>30</v>
      </c>
      <c r="C107" s="42">
        <v>206</v>
      </c>
      <c r="D107" s="42">
        <f t="shared" si="5"/>
        <v>1046.48</v>
      </c>
      <c r="E107" s="42">
        <v>78</v>
      </c>
      <c r="F107" s="42">
        <v>289</v>
      </c>
      <c r="G107" s="42">
        <f t="shared" si="6"/>
        <v>1468.1200000000001</v>
      </c>
      <c r="H107" s="42">
        <f t="shared" si="7"/>
        <v>108</v>
      </c>
      <c r="I107" s="42">
        <f t="shared" si="8"/>
        <v>495</v>
      </c>
      <c r="J107" s="42">
        <f t="shared" si="9"/>
        <v>2514.6000000000004</v>
      </c>
    </row>
    <row r="108" spans="1:10" x14ac:dyDescent="0.3">
      <c r="A108" s="41" t="s">
        <v>279</v>
      </c>
      <c r="B108" s="42">
        <v>11575</v>
      </c>
      <c r="C108" s="42">
        <v>682423</v>
      </c>
      <c r="D108" s="42">
        <f t="shared" si="5"/>
        <v>3466708.84</v>
      </c>
      <c r="E108" s="42">
        <v>19883</v>
      </c>
      <c r="F108" s="42">
        <v>817152</v>
      </c>
      <c r="G108" s="42">
        <f t="shared" si="6"/>
        <v>4151132.1600000001</v>
      </c>
      <c r="H108" s="42">
        <f t="shared" si="7"/>
        <v>31458</v>
      </c>
      <c r="I108" s="42">
        <f t="shared" si="8"/>
        <v>1499575</v>
      </c>
      <c r="J108" s="42">
        <f t="shared" si="9"/>
        <v>7617841</v>
      </c>
    </row>
    <row r="109" spans="1:10" x14ac:dyDescent="0.3">
      <c r="A109" s="41" t="s">
        <v>280</v>
      </c>
      <c r="B109" s="42">
        <v>42654</v>
      </c>
      <c r="C109" s="42">
        <v>2358887</v>
      </c>
      <c r="D109" s="42">
        <f t="shared" si="5"/>
        <v>11983145.960000001</v>
      </c>
      <c r="E109" s="42">
        <v>192271</v>
      </c>
      <c r="F109" s="42">
        <v>8039848</v>
      </c>
      <c r="G109" s="42">
        <f t="shared" si="6"/>
        <v>40842427.840000004</v>
      </c>
      <c r="H109" s="42">
        <f t="shared" si="7"/>
        <v>234925</v>
      </c>
      <c r="I109" s="42">
        <f t="shared" si="8"/>
        <v>10398735</v>
      </c>
      <c r="J109" s="42">
        <f t="shared" si="9"/>
        <v>52825573.800000004</v>
      </c>
    </row>
    <row r="110" spans="1:10" x14ac:dyDescent="0.3">
      <c r="A110" s="41" t="s">
        <v>281</v>
      </c>
      <c r="B110" s="42">
        <v>5091</v>
      </c>
      <c r="C110" s="42">
        <v>140221</v>
      </c>
      <c r="D110" s="42">
        <f t="shared" si="5"/>
        <v>712322.68</v>
      </c>
      <c r="E110" s="42">
        <v>2339</v>
      </c>
      <c r="F110" s="42">
        <v>402370</v>
      </c>
      <c r="G110" s="42">
        <f t="shared" si="6"/>
        <v>2044039.6</v>
      </c>
      <c r="H110" s="42">
        <f t="shared" si="7"/>
        <v>7430</v>
      </c>
      <c r="I110" s="42">
        <f t="shared" si="8"/>
        <v>542591</v>
      </c>
      <c r="J110" s="42">
        <f t="shared" si="9"/>
        <v>2756362.2800000003</v>
      </c>
    </row>
    <row r="111" spans="1:10" x14ac:dyDescent="0.3">
      <c r="A111" s="41" t="s">
        <v>282</v>
      </c>
      <c r="B111" s="42">
        <v>60699</v>
      </c>
      <c r="C111" s="42">
        <v>3590289</v>
      </c>
      <c r="D111" s="42">
        <f t="shared" si="5"/>
        <v>18238668.120000001</v>
      </c>
      <c r="E111" s="42">
        <v>141743</v>
      </c>
      <c r="F111" s="42">
        <v>8178118</v>
      </c>
      <c r="G111" s="42">
        <f t="shared" si="6"/>
        <v>41544839.439999998</v>
      </c>
      <c r="H111" s="42">
        <f t="shared" si="7"/>
        <v>202442</v>
      </c>
      <c r="I111" s="42">
        <f t="shared" si="8"/>
        <v>11768407</v>
      </c>
      <c r="J111" s="42">
        <f t="shared" si="9"/>
        <v>59783507.560000002</v>
      </c>
    </row>
    <row r="112" spans="1:10" x14ac:dyDescent="0.3">
      <c r="A112" s="41" t="s">
        <v>283</v>
      </c>
      <c r="B112" s="42">
        <v>64</v>
      </c>
      <c r="C112" s="42">
        <v>2209</v>
      </c>
      <c r="D112" s="42">
        <f t="shared" si="5"/>
        <v>11221.72</v>
      </c>
      <c r="E112" s="42">
        <v>91</v>
      </c>
      <c r="F112" s="42">
        <v>2728</v>
      </c>
      <c r="G112" s="42">
        <f t="shared" si="6"/>
        <v>13858.24</v>
      </c>
      <c r="H112" s="42">
        <f t="shared" si="7"/>
        <v>155</v>
      </c>
      <c r="I112" s="42">
        <f t="shared" si="8"/>
        <v>4937</v>
      </c>
      <c r="J112" s="42">
        <f t="shared" si="9"/>
        <v>25079.96</v>
      </c>
    </row>
    <row r="113" spans="1:10" x14ac:dyDescent="0.3">
      <c r="A113" s="41" t="s">
        <v>284</v>
      </c>
      <c r="B113" s="42">
        <v>2931</v>
      </c>
      <c r="C113" s="42">
        <v>226285</v>
      </c>
      <c r="D113" s="42">
        <f t="shared" si="5"/>
        <v>1149527.8</v>
      </c>
      <c r="E113" s="42">
        <v>1929</v>
      </c>
      <c r="F113" s="42">
        <v>38792</v>
      </c>
      <c r="G113" s="42">
        <f t="shared" si="6"/>
        <v>197063.36000000002</v>
      </c>
      <c r="H113" s="42">
        <f t="shared" si="7"/>
        <v>4860</v>
      </c>
      <c r="I113" s="42">
        <f t="shared" si="8"/>
        <v>265077</v>
      </c>
      <c r="J113" s="42">
        <f t="shared" si="9"/>
        <v>1346591.1600000001</v>
      </c>
    </row>
    <row r="114" spans="1:10" x14ac:dyDescent="0.3">
      <c r="A114" s="41" t="s">
        <v>285</v>
      </c>
      <c r="B114" s="42">
        <v>8408</v>
      </c>
      <c r="C114" s="42">
        <v>287427</v>
      </c>
      <c r="D114" s="42">
        <f t="shared" si="5"/>
        <v>1460129.16</v>
      </c>
      <c r="E114" s="42">
        <v>581</v>
      </c>
      <c r="F114" s="42">
        <v>62536</v>
      </c>
      <c r="G114" s="42">
        <f t="shared" si="6"/>
        <v>317682.88</v>
      </c>
      <c r="H114" s="42">
        <f t="shared" si="7"/>
        <v>8989</v>
      </c>
      <c r="I114" s="42">
        <f t="shared" si="8"/>
        <v>349963</v>
      </c>
      <c r="J114" s="42">
        <f t="shared" si="9"/>
        <v>1777812.04</v>
      </c>
    </row>
    <row r="115" spans="1:10" x14ac:dyDescent="0.3">
      <c r="A115" s="41" t="s">
        <v>286</v>
      </c>
      <c r="B115" s="42">
        <v>1622</v>
      </c>
      <c r="C115" s="42">
        <v>447345</v>
      </c>
      <c r="D115" s="42">
        <f t="shared" si="5"/>
        <v>2272512.6</v>
      </c>
      <c r="E115" s="42">
        <v>1762</v>
      </c>
      <c r="F115" s="42">
        <v>35732</v>
      </c>
      <c r="G115" s="42">
        <f t="shared" si="6"/>
        <v>181518.56</v>
      </c>
      <c r="H115" s="42">
        <f t="shared" si="7"/>
        <v>3384</v>
      </c>
      <c r="I115" s="42">
        <f t="shared" si="8"/>
        <v>483077</v>
      </c>
      <c r="J115" s="42">
        <f t="shared" si="9"/>
        <v>2454031.16</v>
      </c>
    </row>
    <row r="116" spans="1:10" x14ac:dyDescent="0.3">
      <c r="A116" s="41" t="s">
        <v>287</v>
      </c>
      <c r="B116" s="42">
        <v>75</v>
      </c>
      <c r="C116" s="42">
        <v>1086</v>
      </c>
      <c r="D116" s="42">
        <f t="shared" si="5"/>
        <v>5516.88</v>
      </c>
      <c r="E116" s="42">
        <v>20</v>
      </c>
      <c r="F116" s="42">
        <v>525</v>
      </c>
      <c r="G116" s="42">
        <f t="shared" si="6"/>
        <v>2667</v>
      </c>
      <c r="H116" s="42">
        <f t="shared" si="7"/>
        <v>95</v>
      </c>
      <c r="I116" s="42">
        <f t="shared" si="8"/>
        <v>1611</v>
      </c>
      <c r="J116" s="42">
        <f t="shared" si="9"/>
        <v>8183.88</v>
      </c>
    </row>
    <row r="117" spans="1:10" x14ac:dyDescent="0.3">
      <c r="A117" s="41" t="s">
        <v>288</v>
      </c>
      <c r="B117" s="42">
        <v>60581</v>
      </c>
      <c r="C117" s="42">
        <v>2338262</v>
      </c>
      <c r="D117" s="42">
        <f t="shared" si="5"/>
        <v>11878370.960000001</v>
      </c>
      <c r="E117" s="42">
        <v>135633</v>
      </c>
      <c r="F117" s="42">
        <v>10613248</v>
      </c>
      <c r="G117" s="42">
        <f t="shared" si="6"/>
        <v>53915299.840000004</v>
      </c>
      <c r="H117" s="42">
        <f t="shared" si="7"/>
        <v>196214</v>
      </c>
      <c r="I117" s="42">
        <f t="shared" si="8"/>
        <v>12951510</v>
      </c>
      <c r="J117" s="42">
        <f t="shared" si="9"/>
        <v>65793670.800000004</v>
      </c>
    </row>
    <row r="118" spans="1:10" x14ac:dyDescent="0.3">
      <c r="A118" s="41" t="s">
        <v>289</v>
      </c>
      <c r="B118" s="42">
        <v>3890</v>
      </c>
      <c r="C118" s="42">
        <v>529015</v>
      </c>
      <c r="D118" s="42">
        <f t="shared" si="5"/>
        <v>2687396.2</v>
      </c>
      <c r="E118" s="42">
        <v>1816</v>
      </c>
      <c r="F118" s="42">
        <v>57511</v>
      </c>
      <c r="G118" s="42">
        <f t="shared" si="6"/>
        <v>292155.88</v>
      </c>
      <c r="H118" s="42">
        <f t="shared" si="7"/>
        <v>5706</v>
      </c>
      <c r="I118" s="42">
        <f t="shared" si="8"/>
        <v>586526</v>
      </c>
      <c r="J118" s="42">
        <f t="shared" si="9"/>
        <v>2979552.08</v>
      </c>
    </row>
    <row r="119" spans="1:10" x14ac:dyDescent="0.3">
      <c r="A119" s="41" t="s">
        <v>290</v>
      </c>
      <c r="B119" s="42">
        <v>2222</v>
      </c>
      <c r="C119" s="42">
        <v>138641</v>
      </c>
      <c r="D119" s="42">
        <f t="shared" si="5"/>
        <v>704296.28</v>
      </c>
      <c r="E119" s="42">
        <v>164</v>
      </c>
      <c r="F119" s="42">
        <v>25619</v>
      </c>
      <c r="G119" s="42">
        <f t="shared" si="6"/>
        <v>130144.52</v>
      </c>
      <c r="H119" s="42">
        <f t="shared" si="7"/>
        <v>2386</v>
      </c>
      <c r="I119" s="42">
        <f t="shared" si="8"/>
        <v>164260</v>
      </c>
      <c r="J119" s="42">
        <f t="shared" si="9"/>
        <v>834440.8</v>
      </c>
    </row>
    <row r="120" spans="1:10" x14ac:dyDescent="0.3">
      <c r="A120" s="41" t="s">
        <v>291</v>
      </c>
      <c r="B120" s="42">
        <v>918</v>
      </c>
      <c r="C120" s="42">
        <v>23658</v>
      </c>
      <c r="D120" s="42">
        <f t="shared" si="5"/>
        <v>120182.64</v>
      </c>
      <c r="E120" s="42">
        <v>831</v>
      </c>
      <c r="F120" s="42">
        <v>24931</v>
      </c>
      <c r="G120" s="42">
        <f t="shared" si="6"/>
        <v>126649.48</v>
      </c>
      <c r="H120" s="42">
        <f t="shared" si="7"/>
        <v>1749</v>
      </c>
      <c r="I120" s="42">
        <f t="shared" si="8"/>
        <v>48589</v>
      </c>
      <c r="J120" s="42">
        <f t="shared" si="9"/>
        <v>246832.12</v>
      </c>
    </row>
    <row r="121" spans="1:10" x14ac:dyDescent="0.3">
      <c r="A121" s="41" t="s">
        <v>292</v>
      </c>
      <c r="B121" s="42">
        <v>10427</v>
      </c>
      <c r="C121" s="42">
        <v>338166</v>
      </c>
      <c r="D121" s="42">
        <f t="shared" si="5"/>
        <v>1717883.28</v>
      </c>
      <c r="E121" s="42">
        <v>12599</v>
      </c>
      <c r="F121" s="42">
        <v>514979</v>
      </c>
      <c r="G121" s="42">
        <f t="shared" si="6"/>
        <v>2616093.3199999998</v>
      </c>
      <c r="H121" s="42">
        <f t="shared" si="7"/>
        <v>23026</v>
      </c>
      <c r="I121" s="42">
        <f t="shared" si="8"/>
        <v>853145</v>
      </c>
      <c r="J121" s="42">
        <f t="shared" si="9"/>
        <v>4333976.5999999996</v>
      </c>
    </row>
    <row r="122" spans="1:10" x14ac:dyDescent="0.3">
      <c r="A122" s="41" t="s">
        <v>293</v>
      </c>
      <c r="B122" s="42">
        <v>2959</v>
      </c>
      <c r="C122" s="42">
        <v>176433</v>
      </c>
      <c r="D122" s="42">
        <f t="shared" si="5"/>
        <v>896279.64</v>
      </c>
      <c r="E122" s="42">
        <v>1996</v>
      </c>
      <c r="F122" s="42">
        <v>9836</v>
      </c>
      <c r="G122" s="42">
        <f t="shared" si="6"/>
        <v>49966.879999999997</v>
      </c>
      <c r="H122" s="42">
        <f t="shared" si="7"/>
        <v>4955</v>
      </c>
      <c r="I122" s="42">
        <f t="shared" si="8"/>
        <v>186269</v>
      </c>
      <c r="J122" s="42">
        <f t="shared" si="9"/>
        <v>946246.52</v>
      </c>
    </row>
    <row r="123" spans="1:10" x14ac:dyDescent="0.3">
      <c r="A123" s="41" t="s">
        <v>294</v>
      </c>
      <c r="B123" s="42">
        <v>18</v>
      </c>
      <c r="C123" s="42">
        <v>3729</v>
      </c>
      <c r="D123" s="42">
        <f t="shared" si="5"/>
        <v>18943.32</v>
      </c>
      <c r="E123" s="42">
        <v>120</v>
      </c>
      <c r="F123" s="42">
        <v>6829</v>
      </c>
      <c r="G123" s="42">
        <f t="shared" si="6"/>
        <v>34691.32</v>
      </c>
      <c r="H123" s="42">
        <f t="shared" si="7"/>
        <v>138</v>
      </c>
      <c r="I123" s="42">
        <f t="shared" si="8"/>
        <v>10558</v>
      </c>
      <c r="J123" s="42">
        <f t="shared" si="9"/>
        <v>53634.64</v>
      </c>
    </row>
    <row r="124" spans="1:10" x14ac:dyDescent="0.3">
      <c r="A124" s="41" t="s">
        <v>295</v>
      </c>
      <c r="B124" s="42">
        <v>699</v>
      </c>
      <c r="C124" s="42">
        <v>57440</v>
      </c>
      <c r="D124" s="42">
        <f t="shared" si="5"/>
        <v>291795.20000000001</v>
      </c>
      <c r="E124" s="42">
        <v>180</v>
      </c>
      <c r="F124" s="42">
        <v>3120</v>
      </c>
      <c r="G124" s="42">
        <f t="shared" si="6"/>
        <v>15849.6</v>
      </c>
      <c r="H124" s="42">
        <f t="shared" si="7"/>
        <v>879</v>
      </c>
      <c r="I124" s="42">
        <f t="shared" si="8"/>
        <v>60560</v>
      </c>
      <c r="J124" s="42">
        <f t="shared" si="9"/>
        <v>307644.79999999999</v>
      </c>
    </row>
    <row r="125" spans="1:10" x14ac:dyDescent="0.3">
      <c r="A125" s="41" t="s">
        <v>296</v>
      </c>
      <c r="B125" s="42">
        <v>842</v>
      </c>
      <c r="C125" s="42">
        <v>123077</v>
      </c>
      <c r="D125" s="42">
        <f t="shared" si="5"/>
        <v>625231.16</v>
      </c>
      <c r="E125" s="42">
        <v>110</v>
      </c>
      <c r="F125" s="42">
        <v>2817</v>
      </c>
      <c r="G125" s="42">
        <f t="shared" si="6"/>
        <v>14310.36</v>
      </c>
      <c r="H125" s="42">
        <f t="shared" si="7"/>
        <v>952</v>
      </c>
      <c r="I125" s="42">
        <f t="shared" si="8"/>
        <v>125894</v>
      </c>
      <c r="J125" s="42">
        <f t="shared" si="9"/>
        <v>639541.52</v>
      </c>
    </row>
    <row r="126" spans="1:10" x14ac:dyDescent="0.3">
      <c r="A126" s="41" t="s">
        <v>297</v>
      </c>
      <c r="B126" s="42">
        <v>229</v>
      </c>
      <c r="C126" s="42">
        <v>4218</v>
      </c>
      <c r="D126" s="42">
        <f t="shared" si="5"/>
        <v>21427.439999999999</v>
      </c>
      <c r="E126" s="42">
        <v>642</v>
      </c>
      <c r="F126" s="42">
        <v>20540</v>
      </c>
      <c r="G126" s="42">
        <f t="shared" si="6"/>
        <v>104343.2</v>
      </c>
      <c r="H126" s="42">
        <f t="shared" si="7"/>
        <v>871</v>
      </c>
      <c r="I126" s="42">
        <f t="shared" si="8"/>
        <v>24758</v>
      </c>
      <c r="J126" s="42">
        <f t="shared" si="9"/>
        <v>125770.64</v>
      </c>
    </row>
    <row r="127" spans="1:10" x14ac:dyDescent="0.3">
      <c r="A127" s="41" t="s">
        <v>298</v>
      </c>
      <c r="B127" s="42">
        <v>12555</v>
      </c>
      <c r="C127" s="42">
        <v>487924</v>
      </c>
      <c r="D127" s="42">
        <f t="shared" si="5"/>
        <v>2478653.92</v>
      </c>
      <c r="E127" s="42">
        <v>21560</v>
      </c>
      <c r="F127" s="42">
        <v>1082851</v>
      </c>
      <c r="G127" s="42">
        <f t="shared" si="6"/>
        <v>5500883.0800000001</v>
      </c>
      <c r="H127" s="42">
        <f t="shared" si="7"/>
        <v>34115</v>
      </c>
      <c r="I127" s="42">
        <f t="shared" si="8"/>
        <v>1570775</v>
      </c>
      <c r="J127" s="42">
        <f t="shared" si="9"/>
        <v>7979537</v>
      </c>
    </row>
    <row r="128" spans="1:10" x14ac:dyDescent="0.3">
      <c r="A128" s="41" t="s">
        <v>299</v>
      </c>
      <c r="B128" s="42">
        <v>1323</v>
      </c>
      <c r="C128" s="42">
        <v>27401</v>
      </c>
      <c r="D128" s="42">
        <f t="shared" si="5"/>
        <v>139197.08000000002</v>
      </c>
      <c r="E128" s="42">
        <v>3071</v>
      </c>
      <c r="F128" s="42">
        <v>79437</v>
      </c>
      <c r="G128" s="42">
        <f t="shared" si="6"/>
        <v>403539.96</v>
      </c>
      <c r="H128" s="42">
        <f t="shared" si="7"/>
        <v>4394</v>
      </c>
      <c r="I128" s="42">
        <f t="shared" si="8"/>
        <v>106838</v>
      </c>
      <c r="J128" s="42">
        <f t="shared" si="9"/>
        <v>542737.04</v>
      </c>
    </row>
    <row r="129" spans="1:10" x14ac:dyDescent="0.3">
      <c r="A129" s="41" t="s">
        <v>300</v>
      </c>
      <c r="B129" s="42">
        <v>626</v>
      </c>
      <c r="C129" s="42">
        <v>4206</v>
      </c>
      <c r="D129" s="42">
        <f t="shared" si="5"/>
        <v>21366.48</v>
      </c>
      <c r="E129" s="42">
        <v>2100</v>
      </c>
      <c r="F129" s="42">
        <v>8023</v>
      </c>
      <c r="G129" s="42">
        <f t="shared" si="6"/>
        <v>40756.840000000004</v>
      </c>
      <c r="H129" s="42">
        <f t="shared" si="7"/>
        <v>2726</v>
      </c>
      <c r="I129" s="42">
        <f t="shared" si="8"/>
        <v>12229</v>
      </c>
      <c r="J129" s="42">
        <f t="shared" si="9"/>
        <v>62123.320000000007</v>
      </c>
    </row>
    <row r="130" spans="1:10" x14ac:dyDescent="0.3">
      <c r="A130" s="41" t="s">
        <v>301</v>
      </c>
      <c r="B130" s="42">
        <v>600</v>
      </c>
      <c r="C130" s="42">
        <v>44290</v>
      </c>
      <c r="D130" s="42">
        <f t="shared" si="5"/>
        <v>224993.2</v>
      </c>
      <c r="E130" s="42">
        <v>577</v>
      </c>
      <c r="F130" s="42">
        <v>20383</v>
      </c>
      <c r="G130" s="42">
        <f t="shared" si="6"/>
        <v>103545.64</v>
      </c>
      <c r="H130" s="42">
        <f t="shared" si="7"/>
        <v>1177</v>
      </c>
      <c r="I130" s="42">
        <f t="shared" si="8"/>
        <v>64673</v>
      </c>
      <c r="J130" s="42">
        <f t="shared" si="9"/>
        <v>328538.84000000003</v>
      </c>
    </row>
    <row r="131" spans="1:10" x14ac:dyDescent="0.3">
      <c r="A131" s="41" t="s">
        <v>302</v>
      </c>
      <c r="B131" s="42">
        <v>367</v>
      </c>
      <c r="C131" s="42">
        <v>49080</v>
      </c>
      <c r="D131" s="42">
        <f t="shared" si="5"/>
        <v>249326.4</v>
      </c>
      <c r="E131" s="42">
        <v>533</v>
      </c>
      <c r="F131" s="42">
        <v>27112</v>
      </c>
      <c r="G131" s="42">
        <f t="shared" si="6"/>
        <v>137728.95999999999</v>
      </c>
      <c r="H131" s="42">
        <f t="shared" si="7"/>
        <v>900</v>
      </c>
      <c r="I131" s="42">
        <f t="shared" si="8"/>
        <v>76192</v>
      </c>
      <c r="J131" s="42">
        <f t="shared" si="9"/>
        <v>387055.35999999999</v>
      </c>
    </row>
    <row r="132" spans="1:10" x14ac:dyDescent="0.3">
      <c r="A132" s="41" t="s">
        <v>303</v>
      </c>
      <c r="B132" s="42">
        <v>130</v>
      </c>
      <c r="C132" s="42">
        <v>42578</v>
      </c>
      <c r="D132" s="42">
        <f t="shared" ref="D132:D195" si="10">C132*$D$1</f>
        <v>216296.24</v>
      </c>
      <c r="E132" s="42">
        <v>135</v>
      </c>
      <c r="F132" s="42">
        <v>3682</v>
      </c>
      <c r="G132" s="42">
        <f t="shared" ref="G132:G195" si="11">F132*$D$1</f>
        <v>18704.560000000001</v>
      </c>
      <c r="H132" s="42">
        <f t="shared" si="7"/>
        <v>265</v>
      </c>
      <c r="I132" s="42">
        <f t="shared" si="8"/>
        <v>46260</v>
      </c>
      <c r="J132" s="42">
        <f t="shared" si="9"/>
        <v>235000.8</v>
      </c>
    </row>
    <row r="133" spans="1:10" x14ac:dyDescent="0.3">
      <c r="A133" s="41" t="s">
        <v>304</v>
      </c>
      <c r="B133" s="42">
        <v>27841</v>
      </c>
      <c r="C133" s="42">
        <v>1456628</v>
      </c>
      <c r="D133" s="42">
        <f t="shared" si="10"/>
        <v>7399670.2400000002</v>
      </c>
      <c r="E133" s="42">
        <v>30219</v>
      </c>
      <c r="F133" s="42">
        <v>2506293</v>
      </c>
      <c r="G133" s="42">
        <f t="shared" si="11"/>
        <v>12731968.439999999</v>
      </c>
      <c r="H133" s="42">
        <f t="shared" ref="H133:H196" si="12">B133+E133</f>
        <v>58060</v>
      </c>
      <c r="I133" s="42">
        <f t="shared" ref="I133:I196" si="13">C133+F133</f>
        <v>3962921</v>
      </c>
      <c r="J133" s="42">
        <f t="shared" ref="J133:J196" si="14">D133+G133</f>
        <v>20131638.68</v>
      </c>
    </row>
    <row r="134" spans="1:10" x14ac:dyDescent="0.3">
      <c r="A134" s="41" t="s">
        <v>305</v>
      </c>
      <c r="B134" s="42">
        <v>1469</v>
      </c>
      <c r="C134" s="42">
        <v>318602</v>
      </c>
      <c r="D134" s="42">
        <f t="shared" si="10"/>
        <v>1618498.16</v>
      </c>
      <c r="E134" s="42">
        <v>44</v>
      </c>
      <c r="F134" s="42">
        <v>2206</v>
      </c>
      <c r="G134" s="42">
        <f t="shared" si="11"/>
        <v>11206.48</v>
      </c>
      <c r="H134" s="42">
        <f t="shared" si="12"/>
        <v>1513</v>
      </c>
      <c r="I134" s="42">
        <f t="shared" si="13"/>
        <v>320808</v>
      </c>
      <c r="J134" s="42">
        <f t="shared" si="14"/>
        <v>1629704.64</v>
      </c>
    </row>
    <row r="135" spans="1:10" x14ac:dyDescent="0.3">
      <c r="A135" s="41" t="s">
        <v>306</v>
      </c>
      <c r="B135" s="42">
        <v>238</v>
      </c>
      <c r="C135" s="42">
        <v>30020</v>
      </c>
      <c r="D135" s="42">
        <f t="shared" si="10"/>
        <v>152501.6</v>
      </c>
      <c r="E135" s="42">
        <v>102</v>
      </c>
      <c r="F135" s="42">
        <v>4178</v>
      </c>
      <c r="G135" s="42">
        <f t="shared" si="11"/>
        <v>21224.240000000002</v>
      </c>
      <c r="H135" s="42">
        <f t="shared" si="12"/>
        <v>340</v>
      </c>
      <c r="I135" s="42">
        <f t="shared" si="13"/>
        <v>34198</v>
      </c>
      <c r="J135" s="42">
        <f t="shared" si="14"/>
        <v>173725.84</v>
      </c>
    </row>
    <row r="136" spans="1:10" x14ac:dyDescent="0.3">
      <c r="A136" s="41" t="s">
        <v>307</v>
      </c>
      <c r="B136" s="42">
        <v>1159</v>
      </c>
      <c r="C136" s="42">
        <v>57773</v>
      </c>
      <c r="D136" s="42">
        <f t="shared" si="10"/>
        <v>293486.84000000003</v>
      </c>
      <c r="E136" s="42">
        <v>730</v>
      </c>
      <c r="F136" s="42">
        <v>63962</v>
      </c>
      <c r="G136" s="42">
        <f t="shared" si="11"/>
        <v>324926.96000000002</v>
      </c>
      <c r="H136" s="42">
        <f t="shared" si="12"/>
        <v>1889</v>
      </c>
      <c r="I136" s="42">
        <f t="shared" si="13"/>
        <v>121735</v>
      </c>
      <c r="J136" s="42">
        <f t="shared" si="14"/>
        <v>618413.80000000005</v>
      </c>
    </row>
    <row r="137" spans="1:10" x14ac:dyDescent="0.3">
      <c r="A137" s="41" t="s">
        <v>308</v>
      </c>
      <c r="B137" s="42">
        <v>698</v>
      </c>
      <c r="C137" s="42">
        <v>10232</v>
      </c>
      <c r="D137" s="42">
        <f t="shared" si="10"/>
        <v>51978.559999999998</v>
      </c>
      <c r="E137" s="42">
        <v>735</v>
      </c>
      <c r="F137" s="42">
        <v>1657</v>
      </c>
      <c r="G137" s="42">
        <f t="shared" si="11"/>
        <v>8417.56</v>
      </c>
      <c r="H137" s="42">
        <f t="shared" si="12"/>
        <v>1433</v>
      </c>
      <c r="I137" s="42">
        <f t="shared" si="13"/>
        <v>11889</v>
      </c>
      <c r="J137" s="42">
        <f t="shared" si="14"/>
        <v>60396.119999999995</v>
      </c>
    </row>
    <row r="138" spans="1:10" x14ac:dyDescent="0.3">
      <c r="A138" s="41" t="s">
        <v>309</v>
      </c>
      <c r="B138" s="42">
        <v>1577</v>
      </c>
      <c r="C138" s="42">
        <v>10482</v>
      </c>
      <c r="D138" s="42">
        <f t="shared" si="10"/>
        <v>53248.56</v>
      </c>
      <c r="E138" s="42">
        <v>131</v>
      </c>
      <c r="F138" s="42">
        <v>3849</v>
      </c>
      <c r="G138" s="42">
        <f t="shared" si="11"/>
        <v>19552.920000000002</v>
      </c>
      <c r="H138" s="42">
        <f t="shared" si="12"/>
        <v>1708</v>
      </c>
      <c r="I138" s="42">
        <f t="shared" si="13"/>
        <v>14331</v>
      </c>
      <c r="J138" s="42">
        <f t="shared" si="14"/>
        <v>72801.48</v>
      </c>
    </row>
    <row r="139" spans="1:10" x14ac:dyDescent="0.3">
      <c r="A139" s="41" t="s">
        <v>310</v>
      </c>
      <c r="B139" s="42">
        <v>217</v>
      </c>
      <c r="C139" s="42">
        <v>28051</v>
      </c>
      <c r="D139" s="42">
        <f t="shared" si="10"/>
        <v>142499.08000000002</v>
      </c>
      <c r="E139" s="42">
        <v>110</v>
      </c>
      <c r="F139" s="42">
        <v>5222</v>
      </c>
      <c r="G139" s="42">
        <f t="shared" si="11"/>
        <v>26527.760000000002</v>
      </c>
      <c r="H139" s="42">
        <f t="shared" si="12"/>
        <v>327</v>
      </c>
      <c r="I139" s="42">
        <f t="shared" si="13"/>
        <v>33273</v>
      </c>
      <c r="J139" s="42">
        <f t="shared" si="14"/>
        <v>169026.84000000003</v>
      </c>
    </row>
    <row r="140" spans="1:10" x14ac:dyDescent="0.3">
      <c r="A140" s="41" t="s">
        <v>311</v>
      </c>
      <c r="B140" s="42">
        <v>1210</v>
      </c>
      <c r="C140" s="42">
        <v>195692</v>
      </c>
      <c r="D140" s="42">
        <f t="shared" si="10"/>
        <v>994115.36</v>
      </c>
      <c r="E140" s="42">
        <v>689</v>
      </c>
      <c r="F140" s="42">
        <v>16135</v>
      </c>
      <c r="G140" s="42">
        <f t="shared" si="11"/>
        <v>81965.8</v>
      </c>
      <c r="H140" s="42">
        <f t="shared" si="12"/>
        <v>1899</v>
      </c>
      <c r="I140" s="42">
        <f t="shared" si="13"/>
        <v>211827</v>
      </c>
      <c r="J140" s="42">
        <f t="shared" si="14"/>
        <v>1076081.1599999999</v>
      </c>
    </row>
    <row r="141" spans="1:10" x14ac:dyDescent="0.3">
      <c r="A141" s="41" t="s">
        <v>312</v>
      </c>
      <c r="B141" s="42">
        <v>75</v>
      </c>
      <c r="C141" s="42">
        <v>1751</v>
      </c>
      <c r="D141" s="42">
        <f t="shared" si="10"/>
        <v>8895.08</v>
      </c>
      <c r="E141" s="42">
        <v>3</v>
      </c>
      <c r="F141" s="42">
        <v>51</v>
      </c>
      <c r="G141" s="42">
        <f t="shared" si="11"/>
        <v>259.08</v>
      </c>
      <c r="H141" s="42">
        <f t="shared" si="12"/>
        <v>78</v>
      </c>
      <c r="I141" s="42">
        <f t="shared" si="13"/>
        <v>1802</v>
      </c>
      <c r="J141" s="42">
        <f t="shared" si="14"/>
        <v>9154.16</v>
      </c>
    </row>
    <row r="142" spans="1:10" x14ac:dyDescent="0.3">
      <c r="A142" s="41" t="s">
        <v>6</v>
      </c>
      <c r="B142" s="42">
        <v>268694</v>
      </c>
      <c r="C142" s="42">
        <v>70117492</v>
      </c>
      <c r="D142" s="42">
        <f t="shared" si="10"/>
        <v>356196859.36000001</v>
      </c>
      <c r="E142" s="42">
        <v>188707</v>
      </c>
      <c r="F142" s="42">
        <v>24291590</v>
      </c>
      <c r="G142" s="42">
        <f t="shared" si="11"/>
        <v>123401277.2</v>
      </c>
      <c r="H142" s="42">
        <f t="shared" si="12"/>
        <v>457401</v>
      </c>
      <c r="I142" s="42">
        <f t="shared" si="13"/>
        <v>94409082</v>
      </c>
      <c r="J142" s="42">
        <f t="shared" si="14"/>
        <v>479598136.56</v>
      </c>
    </row>
    <row r="143" spans="1:10" x14ac:dyDescent="0.3">
      <c r="A143" s="41" t="s">
        <v>313</v>
      </c>
      <c r="B143" s="42">
        <v>67</v>
      </c>
      <c r="C143" s="42">
        <v>1833</v>
      </c>
      <c r="D143" s="42">
        <f t="shared" si="10"/>
        <v>9311.64</v>
      </c>
      <c r="E143" s="42">
        <v>103</v>
      </c>
      <c r="F143" s="42">
        <v>1841</v>
      </c>
      <c r="G143" s="42">
        <f t="shared" si="11"/>
        <v>9352.2800000000007</v>
      </c>
      <c r="H143" s="42">
        <f t="shared" si="12"/>
        <v>170</v>
      </c>
      <c r="I143" s="42">
        <f t="shared" si="13"/>
        <v>3674</v>
      </c>
      <c r="J143" s="42">
        <f t="shared" si="14"/>
        <v>18663.919999999998</v>
      </c>
    </row>
    <row r="144" spans="1:10" x14ac:dyDescent="0.3">
      <c r="A144" s="41" t="s">
        <v>314</v>
      </c>
      <c r="B144" s="42">
        <v>16789</v>
      </c>
      <c r="C144" s="42">
        <v>331929</v>
      </c>
      <c r="D144" s="42">
        <f t="shared" si="10"/>
        <v>1686199.32</v>
      </c>
      <c r="E144" s="42">
        <v>2393</v>
      </c>
      <c r="F144" s="42">
        <v>128754</v>
      </c>
      <c r="G144" s="42">
        <f t="shared" si="11"/>
        <v>654070.32000000007</v>
      </c>
      <c r="H144" s="42">
        <f t="shared" si="12"/>
        <v>19182</v>
      </c>
      <c r="I144" s="42">
        <f t="shared" si="13"/>
        <v>460683</v>
      </c>
      <c r="J144" s="42">
        <f t="shared" si="14"/>
        <v>2340269.64</v>
      </c>
    </row>
    <row r="145" spans="1:10" x14ac:dyDescent="0.3">
      <c r="A145" s="41" t="s">
        <v>315</v>
      </c>
      <c r="B145" s="42">
        <v>252</v>
      </c>
      <c r="C145" s="42">
        <v>2250</v>
      </c>
      <c r="D145" s="42">
        <f t="shared" si="10"/>
        <v>11430</v>
      </c>
      <c r="E145" s="42">
        <v>527</v>
      </c>
      <c r="F145" s="42">
        <v>5961</v>
      </c>
      <c r="G145" s="42">
        <f t="shared" si="11"/>
        <v>30281.88</v>
      </c>
      <c r="H145" s="42">
        <f t="shared" si="12"/>
        <v>779</v>
      </c>
      <c r="I145" s="42">
        <f t="shared" si="13"/>
        <v>8211</v>
      </c>
      <c r="J145" s="42">
        <f t="shared" si="14"/>
        <v>41711.880000000005</v>
      </c>
    </row>
    <row r="146" spans="1:10" x14ac:dyDescent="0.3">
      <c r="A146" s="41" t="s">
        <v>316</v>
      </c>
      <c r="B146" s="42">
        <v>5358</v>
      </c>
      <c r="C146" s="42">
        <v>112989</v>
      </c>
      <c r="D146" s="42">
        <f t="shared" si="10"/>
        <v>573984.12</v>
      </c>
      <c r="E146" s="42">
        <v>767</v>
      </c>
      <c r="F146" s="42">
        <v>13139</v>
      </c>
      <c r="G146" s="42">
        <f t="shared" si="11"/>
        <v>66746.12</v>
      </c>
      <c r="H146" s="42">
        <f t="shared" si="12"/>
        <v>6125</v>
      </c>
      <c r="I146" s="42">
        <f t="shared" si="13"/>
        <v>126128</v>
      </c>
      <c r="J146" s="42">
        <f t="shared" si="14"/>
        <v>640730.24</v>
      </c>
    </row>
    <row r="147" spans="1:10" x14ac:dyDescent="0.3">
      <c r="A147" s="41" t="s">
        <v>317</v>
      </c>
      <c r="B147" s="42">
        <v>413</v>
      </c>
      <c r="C147" s="42">
        <v>14174</v>
      </c>
      <c r="D147" s="42">
        <f t="shared" si="10"/>
        <v>72003.92</v>
      </c>
      <c r="E147" s="42">
        <v>143</v>
      </c>
      <c r="F147" s="42">
        <v>2070</v>
      </c>
      <c r="G147" s="42">
        <f t="shared" si="11"/>
        <v>10515.6</v>
      </c>
      <c r="H147" s="42">
        <f t="shared" si="12"/>
        <v>556</v>
      </c>
      <c r="I147" s="42">
        <f t="shared" si="13"/>
        <v>16244</v>
      </c>
      <c r="J147" s="42">
        <f t="shared" si="14"/>
        <v>82519.520000000004</v>
      </c>
    </row>
    <row r="148" spans="1:10" x14ac:dyDescent="0.3">
      <c r="A148" s="41" t="s">
        <v>318</v>
      </c>
      <c r="B148" s="42">
        <v>341</v>
      </c>
      <c r="C148" s="42">
        <v>310</v>
      </c>
      <c r="D148" s="42">
        <f t="shared" si="10"/>
        <v>1574.8</v>
      </c>
      <c r="E148" s="42">
        <v>44</v>
      </c>
      <c r="F148" s="42">
        <v>637</v>
      </c>
      <c r="G148" s="42">
        <f t="shared" si="11"/>
        <v>3235.96</v>
      </c>
      <c r="H148" s="42">
        <f t="shared" si="12"/>
        <v>385</v>
      </c>
      <c r="I148" s="42">
        <f t="shared" si="13"/>
        <v>947</v>
      </c>
      <c r="J148" s="42">
        <f t="shared" si="14"/>
        <v>4810.76</v>
      </c>
    </row>
    <row r="149" spans="1:10" x14ac:dyDescent="0.3">
      <c r="A149" s="41" t="s">
        <v>319</v>
      </c>
      <c r="B149" s="42">
        <v>2129</v>
      </c>
      <c r="C149" s="42">
        <v>236017</v>
      </c>
      <c r="D149" s="42">
        <f t="shared" si="10"/>
        <v>1198966.3600000001</v>
      </c>
      <c r="E149" s="42">
        <v>2908</v>
      </c>
      <c r="F149" s="42">
        <v>203676</v>
      </c>
      <c r="G149" s="42">
        <f t="shared" si="11"/>
        <v>1034674.08</v>
      </c>
      <c r="H149" s="42">
        <f t="shared" si="12"/>
        <v>5037</v>
      </c>
      <c r="I149" s="42">
        <f t="shared" si="13"/>
        <v>439693</v>
      </c>
      <c r="J149" s="42">
        <f t="shared" si="14"/>
        <v>2233640.44</v>
      </c>
    </row>
    <row r="150" spans="1:10" x14ac:dyDescent="0.3">
      <c r="A150" s="41" t="s">
        <v>320</v>
      </c>
      <c r="B150" s="42">
        <v>361</v>
      </c>
      <c r="C150" s="42">
        <v>90498</v>
      </c>
      <c r="D150" s="42">
        <f t="shared" si="10"/>
        <v>459729.84</v>
      </c>
      <c r="E150" s="42">
        <v>308</v>
      </c>
      <c r="F150" s="42">
        <v>14606</v>
      </c>
      <c r="G150" s="42">
        <f t="shared" si="11"/>
        <v>74198.48</v>
      </c>
      <c r="H150" s="42">
        <f t="shared" si="12"/>
        <v>669</v>
      </c>
      <c r="I150" s="42">
        <f t="shared" si="13"/>
        <v>105104</v>
      </c>
      <c r="J150" s="42">
        <f t="shared" si="14"/>
        <v>533928.32000000007</v>
      </c>
    </row>
    <row r="151" spans="1:10" x14ac:dyDescent="0.3">
      <c r="A151" s="41" t="s">
        <v>321</v>
      </c>
      <c r="B151" s="42">
        <v>2745</v>
      </c>
      <c r="C151" s="42">
        <v>226365</v>
      </c>
      <c r="D151" s="42">
        <f t="shared" si="10"/>
        <v>1149934.2</v>
      </c>
      <c r="E151" s="42">
        <v>2042</v>
      </c>
      <c r="F151" s="42">
        <v>111603</v>
      </c>
      <c r="G151" s="42">
        <f t="shared" si="11"/>
        <v>566943.24</v>
      </c>
      <c r="H151" s="42">
        <f t="shared" si="12"/>
        <v>4787</v>
      </c>
      <c r="I151" s="42">
        <f t="shared" si="13"/>
        <v>337968</v>
      </c>
      <c r="J151" s="42">
        <f t="shared" si="14"/>
        <v>1716877.44</v>
      </c>
    </row>
    <row r="152" spans="1:10" x14ac:dyDescent="0.3">
      <c r="A152" s="41" t="s">
        <v>322</v>
      </c>
      <c r="B152" s="42">
        <v>226</v>
      </c>
      <c r="C152" s="42">
        <v>44792</v>
      </c>
      <c r="D152" s="42">
        <f t="shared" si="10"/>
        <v>227543.36000000002</v>
      </c>
      <c r="E152" s="42">
        <v>473</v>
      </c>
      <c r="F152" s="42">
        <v>6888</v>
      </c>
      <c r="G152" s="42">
        <f t="shared" si="11"/>
        <v>34991.040000000001</v>
      </c>
      <c r="H152" s="42">
        <f t="shared" si="12"/>
        <v>699</v>
      </c>
      <c r="I152" s="42">
        <f t="shared" si="13"/>
        <v>51680</v>
      </c>
      <c r="J152" s="42">
        <f t="shared" si="14"/>
        <v>262534.40000000002</v>
      </c>
    </row>
    <row r="153" spans="1:10" x14ac:dyDescent="0.3">
      <c r="A153" s="41" t="s">
        <v>323</v>
      </c>
      <c r="B153" s="42">
        <v>202</v>
      </c>
      <c r="C153" s="42">
        <v>297</v>
      </c>
      <c r="D153" s="42">
        <f t="shared" si="10"/>
        <v>1508.76</v>
      </c>
      <c r="E153" s="42">
        <v>41</v>
      </c>
      <c r="F153" s="42">
        <v>199</v>
      </c>
      <c r="G153" s="42">
        <f t="shared" si="11"/>
        <v>1010.92</v>
      </c>
      <c r="H153" s="42">
        <f t="shared" si="12"/>
        <v>243</v>
      </c>
      <c r="I153" s="42">
        <f t="shared" si="13"/>
        <v>496</v>
      </c>
      <c r="J153" s="42">
        <f t="shared" si="14"/>
        <v>2519.6799999999998</v>
      </c>
    </row>
    <row r="154" spans="1:10" x14ac:dyDescent="0.3">
      <c r="A154" s="41" t="s">
        <v>324</v>
      </c>
      <c r="B154" s="42">
        <v>1275</v>
      </c>
      <c r="C154" s="42">
        <v>2364411</v>
      </c>
      <c r="D154" s="42">
        <f t="shared" si="10"/>
        <v>12011207.880000001</v>
      </c>
      <c r="E154" s="42">
        <v>1057</v>
      </c>
      <c r="F154" s="42">
        <v>170228</v>
      </c>
      <c r="G154" s="42">
        <f t="shared" si="11"/>
        <v>864758.24</v>
      </c>
      <c r="H154" s="42">
        <f t="shared" si="12"/>
        <v>2332</v>
      </c>
      <c r="I154" s="42">
        <f t="shared" si="13"/>
        <v>2534639</v>
      </c>
      <c r="J154" s="42">
        <f t="shared" si="14"/>
        <v>12875966.120000001</v>
      </c>
    </row>
    <row r="155" spans="1:10" x14ac:dyDescent="0.3">
      <c r="A155" s="41" t="s">
        <v>325</v>
      </c>
      <c r="B155" s="42">
        <v>28622</v>
      </c>
      <c r="C155" s="42">
        <v>3126034</v>
      </c>
      <c r="D155" s="42">
        <f t="shared" si="10"/>
        <v>15880252.720000001</v>
      </c>
      <c r="E155" s="42">
        <v>57630</v>
      </c>
      <c r="F155" s="42">
        <v>3341131</v>
      </c>
      <c r="G155" s="42">
        <f t="shared" si="11"/>
        <v>16972945.48</v>
      </c>
      <c r="H155" s="42">
        <f t="shared" si="12"/>
        <v>86252</v>
      </c>
      <c r="I155" s="42">
        <f t="shared" si="13"/>
        <v>6467165</v>
      </c>
      <c r="J155" s="42">
        <f t="shared" si="14"/>
        <v>32853198.200000003</v>
      </c>
    </row>
    <row r="156" spans="1:10" x14ac:dyDescent="0.3">
      <c r="A156" s="41" t="s">
        <v>326</v>
      </c>
      <c r="B156" s="42">
        <v>1846</v>
      </c>
      <c r="C156" s="42">
        <v>48743</v>
      </c>
      <c r="D156" s="42">
        <f t="shared" si="10"/>
        <v>247614.44</v>
      </c>
      <c r="E156" s="42">
        <v>569</v>
      </c>
      <c r="F156" s="42">
        <v>50617</v>
      </c>
      <c r="G156" s="42">
        <f t="shared" si="11"/>
        <v>257134.36000000002</v>
      </c>
      <c r="H156" s="42">
        <f t="shared" si="12"/>
        <v>2415</v>
      </c>
      <c r="I156" s="42">
        <f t="shared" si="13"/>
        <v>99360</v>
      </c>
      <c r="J156" s="42">
        <f t="shared" si="14"/>
        <v>504748.80000000005</v>
      </c>
    </row>
    <row r="157" spans="1:10" x14ac:dyDescent="0.3">
      <c r="A157" s="41" t="s">
        <v>327</v>
      </c>
      <c r="B157" s="42">
        <v>1013</v>
      </c>
      <c r="C157" s="42">
        <v>7403</v>
      </c>
      <c r="D157" s="42">
        <f t="shared" si="10"/>
        <v>37607.24</v>
      </c>
      <c r="E157" s="42">
        <v>251</v>
      </c>
      <c r="F157" s="42">
        <v>3195</v>
      </c>
      <c r="G157" s="42">
        <f t="shared" si="11"/>
        <v>16230.6</v>
      </c>
      <c r="H157" s="42">
        <f t="shared" si="12"/>
        <v>1264</v>
      </c>
      <c r="I157" s="42">
        <f t="shared" si="13"/>
        <v>10598</v>
      </c>
      <c r="J157" s="42">
        <f t="shared" si="14"/>
        <v>53837.84</v>
      </c>
    </row>
    <row r="158" spans="1:10" x14ac:dyDescent="0.3">
      <c r="A158" s="41" t="s">
        <v>328</v>
      </c>
      <c r="B158" s="42">
        <v>12346</v>
      </c>
      <c r="C158" s="42">
        <v>454982</v>
      </c>
      <c r="D158" s="42">
        <f t="shared" si="10"/>
        <v>2311308.56</v>
      </c>
      <c r="E158" s="42">
        <v>17520</v>
      </c>
      <c r="F158" s="42">
        <v>546945</v>
      </c>
      <c r="G158" s="42">
        <f t="shared" si="11"/>
        <v>2778480.6</v>
      </c>
      <c r="H158" s="42">
        <f t="shared" si="12"/>
        <v>29866</v>
      </c>
      <c r="I158" s="42">
        <f t="shared" si="13"/>
        <v>1001927</v>
      </c>
      <c r="J158" s="42">
        <f t="shared" si="14"/>
        <v>5089789.16</v>
      </c>
    </row>
    <row r="159" spans="1:10" x14ac:dyDescent="0.3">
      <c r="A159" s="41" t="s">
        <v>329</v>
      </c>
      <c r="B159" s="42">
        <v>5578</v>
      </c>
      <c r="C159" s="42">
        <v>200432</v>
      </c>
      <c r="D159" s="42">
        <f t="shared" si="10"/>
        <v>1018194.56</v>
      </c>
      <c r="E159" s="42">
        <v>2609</v>
      </c>
      <c r="F159" s="42">
        <v>94230</v>
      </c>
      <c r="G159" s="42">
        <f t="shared" si="11"/>
        <v>478688.4</v>
      </c>
      <c r="H159" s="42">
        <f t="shared" si="12"/>
        <v>8187</v>
      </c>
      <c r="I159" s="42">
        <f t="shared" si="13"/>
        <v>294662</v>
      </c>
      <c r="J159" s="42">
        <f t="shared" si="14"/>
        <v>1496882.96</v>
      </c>
    </row>
    <row r="160" spans="1:10" x14ac:dyDescent="0.3">
      <c r="A160" s="41" t="s">
        <v>330</v>
      </c>
      <c r="B160" s="42">
        <v>197</v>
      </c>
      <c r="C160" s="42">
        <v>17004</v>
      </c>
      <c r="D160" s="42">
        <f t="shared" si="10"/>
        <v>86380.32</v>
      </c>
      <c r="E160" s="42">
        <v>42</v>
      </c>
      <c r="F160" s="42">
        <v>1231</v>
      </c>
      <c r="G160" s="42">
        <f t="shared" si="11"/>
        <v>6253.4800000000005</v>
      </c>
      <c r="H160" s="42">
        <f t="shared" si="12"/>
        <v>239</v>
      </c>
      <c r="I160" s="42">
        <f t="shared" si="13"/>
        <v>18235</v>
      </c>
      <c r="J160" s="42">
        <f t="shared" si="14"/>
        <v>92633.8</v>
      </c>
    </row>
    <row r="161" spans="1:10" x14ac:dyDescent="0.3">
      <c r="A161" s="41" t="s">
        <v>331</v>
      </c>
      <c r="B161" s="42">
        <v>3861</v>
      </c>
      <c r="C161" s="42">
        <v>766527</v>
      </c>
      <c r="D161" s="42">
        <f t="shared" si="10"/>
        <v>3893957.16</v>
      </c>
      <c r="E161" s="42">
        <v>1693</v>
      </c>
      <c r="F161" s="42">
        <v>43698</v>
      </c>
      <c r="G161" s="42">
        <f t="shared" si="11"/>
        <v>221985.84</v>
      </c>
      <c r="H161" s="42">
        <f t="shared" si="12"/>
        <v>5554</v>
      </c>
      <c r="I161" s="42">
        <f t="shared" si="13"/>
        <v>810225</v>
      </c>
      <c r="J161" s="42">
        <f t="shared" si="14"/>
        <v>4115943</v>
      </c>
    </row>
    <row r="162" spans="1:10" x14ac:dyDescent="0.3">
      <c r="A162" s="41" t="s">
        <v>332</v>
      </c>
      <c r="B162" s="42">
        <v>56</v>
      </c>
      <c r="C162" s="42">
        <v>39</v>
      </c>
      <c r="D162" s="42">
        <f t="shared" si="10"/>
        <v>198.12</v>
      </c>
      <c r="E162" s="42">
        <v>10</v>
      </c>
      <c r="F162" s="42">
        <v>96</v>
      </c>
      <c r="G162" s="42">
        <f t="shared" si="11"/>
        <v>487.68</v>
      </c>
      <c r="H162" s="42">
        <f t="shared" si="12"/>
        <v>66</v>
      </c>
      <c r="I162" s="42">
        <f t="shared" si="13"/>
        <v>135</v>
      </c>
      <c r="J162" s="42">
        <f t="shared" si="14"/>
        <v>685.8</v>
      </c>
    </row>
    <row r="163" spans="1:10" x14ac:dyDescent="0.3">
      <c r="A163" s="41" t="s">
        <v>333</v>
      </c>
      <c r="B163" s="42">
        <v>475</v>
      </c>
      <c r="C163" s="42">
        <v>222</v>
      </c>
      <c r="D163" s="42">
        <f t="shared" si="10"/>
        <v>1127.76</v>
      </c>
      <c r="E163" s="42">
        <v>229</v>
      </c>
      <c r="F163" s="42">
        <v>124</v>
      </c>
      <c r="G163" s="42">
        <f t="shared" si="11"/>
        <v>629.91999999999996</v>
      </c>
      <c r="H163" s="42">
        <f t="shared" si="12"/>
        <v>704</v>
      </c>
      <c r="I163" s="42">
        <f t="shared" si="13"/>
        <v>346</v>
      </c>
      <c r="J163" s="42">
        <f t="shared" si="14"/>
        <v>1757.6799999999998</v>
      </c>
    </row>
    <row r="164" spans="1:10" x14ac:dyDescent="0.3">
      <c r="A164" s="41" t="s">
        <v>334</v>
      </c>
      <c r="B164" s="42">
        <v>49</v>
      </c>
      <c r="C164" s="42">
        <v>3557</v>
      </c>
      <c r="D164" s="42">
        <f t="shared" si="10"/>
        <v>18069.560000000001</v>
      </c>
      <c r="E164" s="42">
        <v>334</v>
      </c>
      <c r="F164" s="42">
        <v>505</v>
      </c>
      <c r="G164" s="42">
        <f t="shared" si="11"/>
        <v>2565.4</v>
      </c>
      <c r="H164" s="42">
        <f t="shared" si="12"/>
        <v>383</v>
      </c>
      <c r="I164" s="42">
        <f t="shared" si="13"/>
        <v>4062</v>
      </c>
      <c r="J164" s="42">
        <f t="shared" si="14"/>
        <v>20634.960000000003</v>
      </c>
    </row>
    <row r="165" spans="1:10" x14ac:dyDescent="0.3">
      <c r="A165" s="41" t="s">
        <v>335</v>
      </c>
      <c r="B165" s="42">
        <v>8690</v>
      </c>
      <c r="C165" s="42">
        <v>214399</v>
      </c>
      <c r="D165" s="42">
        <f t="shared" si="10"/>
        <v>1089146.92</v>
      </c>
      <c r="E165" s="42">
        <v>9096</v>
      </c>
      <c r="F165" s="42">
        <v>155598</v>
      </c>
      <c r="G165" s="42">
        <f t="shared" si="11"/>
        <v>790437.84</v>
      </c>
      <c r="H165" s="42">
        <f t="shared" si="12"/>
        <v>17786</v>
      </c>
      <c r="I165" s="42">
        <f t="shared" si="13"/>
        <v>369997</v>
      </c>
      <c r="J165" s="42">
        <f t="shared" si="14"/>
        <v>1879584.7599999998</v>
      </c>
    </row>
    <row r="166" spans="1:10" x14ac:dyDescent="0.3">
      <c r="A166" s="41" t="s">
        <v>336</v>
      </c>
      <c r="B166" s="42">
        <v>2522</v>
      </c>
      <c r="C166" s="42">
        <v>579277</v>
      </c>
      <c r="D166" s="42">
        <f t="shared" si="10"/>
        <v>2942727.16</v>
      </c>
      <c r="E166" s="42">
        <v>1206</v>
      </c>
      <c r="F166" s="42">
        <v>565248</v>
      </c>
      <c r="G166" s="42">
        <f t="shared" si="11"/>
        <v>2871459.8399999999</v>
      </c>
      <c r="H166" s="42">
        <f t="shared" si="12"/>
        <v>3728</v>
      </c>
      <c r="I166" s="42">
        <f t="shared" si="13"/>
        <v>1144525</v>
      </c>
      <c r="J166" s="42">
        <f t="shared" si="14"/>
        <v>5814187</v>
      </c>
    </row>
    <row r="167" spans="1:10" x14ac:dyDescent="0.3">
      <c r="A167" s="41" t="s">
        <v>170</v>
      </c>
      <c r="B167" s="42">
        <v>112948</v>
      </c>
      <c r="C167" s="42">
        <v>1912961</v>
      </c>
      <c r="D167" s="42">
        <f t="shared" si="10"/>
        <v>9717841.8800000008</v>
      </c>
      <c r="E167" s="42">
        <v>34994</v>
      </c>
      <c r="F167" s="42">
        <v>1493106</v>
      </c>
      <c r="G167" s="42">
        <f t="shared" si="11"/>
        <v>7584978.4800000004</v>
      </c>
      <c r="H167" s="42">
        <f t="shared" si="12"/>
        <v>147942</v>
      </c>
      <c r="I167" s="42">
        <f t="shared" si="13"/>
        <v>3406067</v>
      </c>
      <c r="J167" s="42">
        <f t="shared" si="14"/>
        <v>17302820.359999999</v>
      </c>
    </row>
    <row r="168" spans="1:10" x14ac:dyDescent="0.3">
      <c r="A168" s="41" t="s">
        <v>337</v>
      </c>
      <c r="B168" s="42">
        <v>53</v>
      </c>
      <c r="C168" s="42">
        <v>948</v>
      </c>
      <c r="D168" s="42">
        <f t="shared" si="10"/>
        <v>4815.84</v>
      </c>
      <c r="E168" s="42">
        <v>78</v>
      </c>
      <c r="F168" s="42">
        <v>713</v>
      </c>
      <c r="G168" s="42">
        <f t="shared" si="11"/>
        <v>3622.04</v>
      </c>
      <c r="H168" s="42">
        <f t="shared" si="12"/>
        <v>131</v>
      </c>
      <c r="I168" s="42">
        <f t="shared" si="13"/>
        <v>1661</v>
      </c>
      <c r="J168" s="42">
        <f t="shared" si="14"/>
        <v>8437.880000000001</v>
      </c>
    </row>
    <row r="169" spans="1:10" x14ac:dyDescent="0.3">
      <c r="A169" s="41" t="s">
        <v>338</v>
      </c>
      <c r="B169" s="42">
        <v>401</v>
      </c>
      <c r="C169" s="42">
        <v>5066</v>
      </c>
      <c r="D169" s="42">
        <f t="shared" si="10"/>
        <v>25735.279999999999</v>
      </c>
      <c r="E169" s="42">
        <v>31</v>
      </c>
      <c r="F169" s="42">
        <v>398</v>
      </c>
      <c r="G169" s="42">
        <f t="shared" si="11"/>
        <v>2021.84</v>
      </c>
      <c r="H169" s="42">
        <f t="shared" si="12"/>
        <v>432</v>
      </c>
      <c r="I169" s="42">
        <f t="shared" si="13"/>
        <v>5464</v>
      </c>
      <c r="J169" s="42">
        <f t="shared" si="14"/>
        <v>27757.119999999999</v>
      </c>
    </row>
    <row r="170" spans="1:10" x14ac:dyDescent="0.3">
      <c r="A170" s="41" t="s">
        <v>19</v>
      </c>
      <c r="B170" s="42">
        <v>144775</v>
      </c>
      <c r="C170" s="42">
        <v>3931007</v>
      </c>
      <c r="D170" s="42">
        <f t="shared" si="10"/>
        <v>19969515.559999999</v>
      </c>
      <c r="E170" s="42">
        <v>48956</v>
      </c>
      <c r="F170" s="42">
        <v>3444355</v>
      </c>
      <c r="G170" s="42">
        <f t="shared" si="11"/>
        <v>17497323.399999999</v>
      </c>
      <c r="H170" s="42">
        <f t="shared" si="12"/>
        <v>193731</v>
      </c>
      <c r="I170" s="42">
        <f t="shared" si="13"/>
        <v>7375362</v>
      </c>
      <c r="J170" s="42">
        <f t="shared" si="14"/>
        <v>37466838.959999993</v>
      </c>
    </row>
    <row r="171" spans="1:10" x14ac:dyDescent="0.3">
      <c r="A171" s="41" t="s">
        <v>339</v>
      </c>
      <c r="B171" s="42">
        <v>584</v>
      </c>
      <c r="C171" s="42">
        <v>35995</v>
      </c>
      <c r="D171" s="42">
        <f t="shared" si="10"/>
        <v>182854.6</v>
      </c>
      <c r="E171" s="42">
        <v>223</v>
      </c>
      <c r="F171" s="42">
        <v>19552</v>
      </c>
      <c r="G171" s="42">
        <f t="shared" si="11"/>
        <v>99324.160000000003</v>
      </c>
      <c r="H171" s="42">
        <f t="shared" si="12"/>
        <v>807</v>
      </c>
      <c r="I171" s="42">
        <f t="shared" si="13"/>
        <v>55547</v>
      </c>
      <c r="J171" s="42">
        <f t="shared" si="14"/>
        <v>282178.76</v>
      </c>
    </row>
    <row r="172" spans="1:10" x14ac:dyDescent="0.3">
      <c r="A172" s="41" t="s">
        <v>18</v>
      </c>
      <c r="B172" s="42">
        <v>33491</v>
      </c>
      <c r="C172" s="42">
        <v>2728993</v>
      </c>
      <c r="D172" s="42">
        <f t="shared" si="10"/>
        <v>13863284.439999999</v>
      </c>
      <c r="E172" s="42">
        <v>5056</v>
      </c>
      <c r="F172" s="42">
        <v>485263</v>
      </c>
      <c r="G172" s="42">
        <f t="shared" si="11"/>
        <v>2465136.04</v>
      </c>
      <c r="H172" s="42">
        <f t="shared" si="12"/>
        <v>38547</v>
      </c>
      <c r="I172" s="42">
        <f t="shared" si="13"/>
        <v>3214256</v>
      </c>
      <c r="J172" s="42">
        <f t="shared" si="14"/>
        <v>16328420.48</v>
      </c>
    </row>
    <row r="173" spans="1:10" x14ac:dyDescent="0.3">
      <c r="A173" s="41" t="s">
        <v>10</v>
      </c>
      <c r="B173" s="42">
        <v>121117</v>
      </c>
      <c r="C173" s="42">
        <v>8866282</v>
      </c>
      <c r="D173" s="42">
        <f t="shared" si="10"/>
        <v>45040712.560000002</v>
      </c>
      <c r="E173" s="42">
        <v>55651</v>
      </c>
      <c r="F173" s="42">
        <v>4083997</v>
      </c>
      <c r="G173" s="42">
        <f t="shared" si="11"/>
        <v>20746704.760000002</v>
      </c>
      <c r="H173" s="42">
        <f t="shared" si="12"/>
        <v>176768</v>
      </c>
      <c r="I173" s="42">
        <f t="shared" si="13"/>
        <v>12950279</v>
      </c>
      <c r="J173" s="42">
        <f t="shared" si="14"/>
        <v>65787417.320000008</v>
      </c>
    </row>
    <row r="174" spans="1:10" x14ac:dyDescent="0.3">
      <c r="A174" s="41" t="s">
        <v>340</v>
      </c>
      <c r="B174" s="42">
        <v>12981</v>
      </c>
      <c r="C174" s="42">
        <v>759717</v>
      </c>
      <c r="D174" s="42">
        <f t="shared" si="10"/>
        <v>3859362.36</v>
      </c>
      <c r="E174" s="42">
        <v>12655</v>
      </c>
      <c r="F174" s="42">
        <v>626319</v>
      </c>
      <c r="G174" s="42">
        <f t="shared" si="11"/>
        <v>3181700.52</v>
      </c>
      <c r="H174" s="42">
        <f t="shared" si="12"/>
        <v>25636</v>
      </c>
      <c r="I174" s="42">
        <f t="shared" si="13"/>
        <v>1386036</v>
      </c>
      <c r="J174" s="42">
        <f t="shared" si="14"/>
        <v>7041062.8799999999</v>
      </c>
    </row>
    <row r="175" spans="1:10" x14ac:dyDescent="0.3">
      <c r="A175" s="41" t="s">
        <v>341</v>
      </c>
      <c r="B175" s="42">
        <v>11</v>
      </c>
      <c r="C175" s="42">
        <v>36</v>
      </c>
      <c r="D175" s="42">
        <f t="shared" si="10"/>
        <v>182.88</v>
      </c>
      <c r="E175" s="42">
        <v>17</v>
      </c>
      <c r="F175" s="42">
        <v>342</v>
      </c>
      <c r="G175" s="42">
        <f t="shared" si="11"/>
        <v>1737.3600000000001</v>
      </c>
      <c r="H175" s="42">
        <f t="shared" si="12"/>
        <v>28</v>
      </c>
      <c r="I175" s="42">
        <f t="shared" si="13"/>
        <v>378</v>
      </c>
      <c r="J175" s="42">
        <f t="shared" si="14"/>
        <v>1920.2400000000002</v>
      </c>
    </row>
    <row r="176" spans="1:10" x14ac:dyDescent="0.3">
      <c r="A176" s="41" t="s">
        <v>342</v>
      </c>
      <c r="B176" s="42">
        <v>33724</v>
      </c>
      <c r="C176" s="42">
        <v>1815177</v>
      </c>
      <c r="D176" s="42">
        <f t="shared" si="10"/>
        <v>9221099.1600000001</v>
      </c>
      <c r="E176" s="42">
        <v>51179</v>
      </c>
      <c r="F176" s="42">
        <v>2265543</v>
      </c>
      <c r="G176" s="42">
        <f t="shared" si="11"/>
        <v>11508958.439999999</v>
      </c>
      <c r="H176" s="42">
        <f t="shared" si="12"/>
        <v>84903</v>
      </c>
      <c r="I176" s="42">
        <f t="shared" si="13"/>
        <v>4080720</v>
      </c>
      <c r="J176" s="42">
        <f t="shared" si="14"/>
        <v>20730057.600000001</v>
      </c>
    </row>
    <row r="177" spans="1:10" x14ac:dyDescent="0.3">
      <c r="A177" s="41" t="s">
        <v>343</v>
      </c>
      <c r="B177" s="42">
        <v>4870</v>
      </c>
      <c r="C177" s="42">
        <v>282095</v>
      </c>
      <c r="D177" s="42">
        <f t="shared" si="10"/>
        <v>1433042.6</v>
      </c>
      <c r="E177" s="42">
        <v>16162</v>
      </c>
      <c r="F177" s="42">
        <v>967677</v>
      </c>
      <c r="G177" s="42">
        <f t="shared" si="11"/>
        <v>4915799.16</v>
      </c>
      <c r="H177" s="42">
        <f t="shared" si="12"/>
        <v>21032</v>
      </c>
      <c r="I177" s="42">
        <f t="shared" si="13"/>
        <v>1249772</v>
      </c>
      <c r="J177" s="42">
        <f t="shared" si="14"/>
        <v>6348841.7599999998</v>
      </c>
    </row>
    <row r="178" spans="1:10" x14ac:dyDescent="0.3">
      <c r="A178" s="41" t="s">
        <v>344</v>
      </c>
      <c r="B178" s="42">
        <v>27659</v>
      </c>
      <c r="C178" s="42">
        <v>209409</v>
      </c>
      <c r="D178" s="42">
        <f t="shared" si="10"/>
        <v>1063797.72</v>
      </c>
      <c r="E178" s="42">
        <v>3225</v>
      </c>
      <c r="F178" s="42">
        <v>47132</v>
      </c>
      <c r="G178" s="42">
        <f t="shared" si="11"/>
        <v>239430.56</v>
      </c>
      <c r="H178" s="42">
        <f t="shared" si="12"/>
        <v>30884</v>
      </c>
      <c r="I178" s="42">
        <f t="shared" si="13"/>
        <v>256541</v>
      </c>
      <c r="J178" s="42">
        <f t="shared" si="14"/>
        <v>1303228.28</v>
      </c>
    </row>
    <row r="179" spans="1:10" x14ac:dyDescent="0.3">
      <c r="A179" s="41" t="s">
        <v>345</v>
      </c>
      <c r="B179" s="42">
        <v>3739</v>
      </c>
      <c r="C179" s="42">
        <v>712931</v>
      </c>
      <c r="D179" s="42">
        <f t="shared" si="10"/>
        <v>3621689.48</v>
      </c>
      <c r="E179" s="42">
        <v>1973</v>
      </c>
      <c r="F179" s="42">
        <v>77149</v>
      </c>
      <c r="G179" s="42">
        <f t="shared" si="11"/>
        <v>391916.92</v>
      </c>
      <c r="H179" s="42">
        <f t="shared" si="12"/>
        <v>5712</v>
      </c>
      <c r="I179" s="42">
        <f t="shared" si="13"/>
        <v>790080</v>
      </c>
      <c r="J179" s="42">
        <f t="shared" si="14"/>
        <v>4013606.4</v>
      </c>
    </row>
    <row r="180" spans="1:10" x14ac:dyDescent="0.3">
      <c r="A180" s="41" t="s">
        <v>346</v>
      </c>
      <c r="B180" s="42">
        <v>446</v>
      </c>
      <c r="C180" s="42">
        <v>17800</v>
      </c>
      <c r="D180" s="42">
        <f t="shared" si="10"/>
        <v>90424</v>
      </c>
      <c r="E180" s="42">
        <v>84</v>
      </c>
      <c r="F180" s="42">
        <v>9624</v>
      </c>
      <c r="G180" s="42">
        <f t="shared" si="11"/>
        <v>48889.919999999998</v>
      </c>
      <c r="H180" s="42">
        <f t="shared" si="12"/>
        <v>530</v>
      </c>
      <c r="I180" s="42">
        <f t="shared" si="13"/>
        <v>27424</v>
      </c>
      <c r="J180" s="42">
        <f t="shared" si="14"/>
        <v>139313.91999999998</v>
      </c>
    </row>
    <row r="181" spans="1:10" x14ac:dyDescent="0.3">
      <c r="A181" s="41" t="s">
        <v>347</v>
      </c>
      <c r="B181" s="42">
        <v>9548</v>
      </c>
      <c r="C181" s="42">
        <v>624895</v>
      </c>
      <c r="D181" s="42">
        <f t="shared" si="10"/>
        <v>3174466.6</v>
      </c>
      <c r="E181" s="42">
        <v>5586</v>
      </c>
      <c r="F181" s="42">
        <v>413151</v>
      </c>
      <c r="G181" s="42">
        <f t="shared" si="11"/>
        <v>2098807.08</v>
      </c>
      <c r="H181" s="42">
        <f t="shared" si="12"/>
        <v>15134</v>
      </c>
      <c r="I181" s="42">
        <f t="shared" si="13"/>
        <v>1038046</v>
      </c>
      <c r="J181" s="42">
        <f t="shared" si="14"/>
        <v>5273273.68</v>
      </c>
    </row>
    <row r="182" spans="1:10" x14ac:dyDescent="0.3">
      <c r="A182" s="41" t="s">
        <v>348</v>
      </c>
      <c r="B182" s="42">
        <v>566463</v>
      </c>
      <c r="C182" s="42">
        <v>29448016</v>
      </c>
      <c r="D182" s="42">
        <f t="shared" si="10"/>
        <v>149595921.28</v>
      </c>
      <c r="E182" s="42">
        <v>259584</v>
      </c>
      <c r="F182" s="42">
        <v>12165779</v>
      </c>
      <c r="G182" s="42">
        <f t="shared" si="11"/>
        <v>61802157.32</v>
      </c>
      <c r="H182" s="42">
        <f t="shared" si="12"/>
        <v>826047</v>
      </c>
      <c r="I182" s="42">
        <f t="shared" si="13"/>
        <v>41613795</v>
      </c>
      <c r="J182" s="42">
        <f t="shared" si="14"/>
        <v>211398078.59999999</v>
      </c>
    </row>
    <row r="183" spans="1:10" x14ac:dyDescent="0.3">
      <c r="A183" s="41" t="s">
        <v>349</v>
      </c>
      <c r="B183" s="42">
        <v>213</v>
      </c>
      <c r="C183" s="42">
        <v>36685</v>
      </c>
      <c r="D183" s="42">
        <f t="shared" si="10"/>
        <v>186359.8</v>
      </c>
      <c r="E183" s="42">
        <v>198</v>
      </c>
      <c r="F183" s="42">
        <v>2574</v>
      </c>
      <c r="G183" s="42">
        <f t="shared" si="11"/>
        <v>13075.92</v>
      </c>
      <c r="H183" s="42">
        <f t="shared" si="12"/>
        <v>411</v>
      </c>
      <c r="I183" s="42">
        <f t="shared" si="13"/>
        <v>39259</v>
      </c>
      <c r="J183" s="42">
        <f t="shared" si="14"/>
        <v>199435.72</v>
      </c>
    </row>
    <row r="184" spans="1:10" x14ac:dyDescent="0.3">
      <c r="A184" s="41" t="s">
        <v>350</v>
      </c>
      <c r="B184" s="42">
        <v>7</v>
      </c>
      <c r="C184" s="42">
        <v>1870</v>
      </c>
      <c r="D184" s="42">
        <f t="shared" si="10"/>
        <v>9499.6</v>
      </c>
      <c r="E184" s="42">
        <v>17</v>
      </c>
      <c r="F184" s="42">
        <v>2611</v>
      </c>
      <c r="G184" s="42">
        <f t="shared" si="11"/>
        <v>13263.880000000001</v>
      </c>
      <c r="H184" s="42">
        <f t="shared" si="12"/>
        <v>24</v>
      </c>
      <c r="I184" s="42">
        <f t="shared" si="13"/>
        <v>4481</v>
      </c>
      <c r="J184" s="42">
        <f t="shared" si="14"/>
        <v>22763.480000000003</v>
      </c>
    </row>
    <row r="185" spans="1:10" x14ac:dyDescent="0.3">
      <c r="A185" s="41" t="s">
        <v>351</v>
      </c>
      <c r="B185" s="42">
        <v>4946</v>
      </c>
      <c r="C185" s="42">
        <v>14838</v>
      </c>
      <c r="D185" s="42">
        <f t="shared" si="10"/>
        <v>75377.040000000008</v>
      </c>
      <c r="E185" s="42">
        <v>869</v>
      </c>
      <c r="F185" s="42">
        <v>11127</v>
      </c>
      <c r="G185" s="42">
        <f t="shared" si="11"/>
        <v>56525.16</v>
      </c>
      <c r="H185" s="42">
        <f t="shared" si="12"/>
        <v>5815</v>
      </c>
      <c r="I185" s="42">
        <f t="shared" si="13"/>
        <v>25965</v>
      </c>
      <c r="J185" s="42">
        <f t="shared" si="14"/>
        <v>131902.20000000001</v>
      </c>
    </row>
    <row r="186" spans="1:10" x14ac:dyDescent="0.3">
      <c r="A186" s="41" t="s">
        <v>352</v>
      </c>
      <c r="B186" s="42">
        <v>17161</v>
      </c>
      <c r="C186" s="42">
        <v>39481</v>
      </c>
      <c r="D186" s="42">
        <f t="shared" si="10"/>
        <v>200563.48</v>
      </c>
      <c r="E186" s="42">
        <v>697</v>
      </c>
      <c r="F186" s="42">
        <v>5129</v>
      </c>
      <c r="G186" s="42">
        <f t="shared" si="11"/>
        <v>26055.32</v>
      </c>
      <c r="H186" s="42">
        <f t="shared" si="12"/>
        <v>17858</v>
      </c>
      <c r="I186" s="42">
        <f t="shared" si="13"/>
        <v>44610</v>
      </c>
      <c r="J186" s="42">
        <f t="shared" si="14"/>
        <v>226618.80000000002</v>
      </c>
    </row>
    <row r="187" spans="1:10" x14ac:dyDescent="0.3">
      <c r="A187" s="41" t="s">
        <v>353</v>
      </c>
      <c r="B187" s="42">
        <v>7</v>
      </c>
      <c r="C187" s="42">
        <v>8</v>
      </c>
      <c r="D187" s="42">
        <f t="shared" si="10"/>
        <v>40.64</v>
      </c>
      <c r="E187" s="42">
        <v>10</v>
      </c>
      <c r="F187" s="42">
        <v>0</v>
      </c>
      <c r="G187" s="42">
        <f t="shared" si="11"/>
        <v>0</v>
      </c>
      <c r="H187" s="42">
        <f t="shared" si="12"/>
        <v>17</v>
      </c>
      <c r="I187" s="42">
        <f t="shared" si="13"/>
        <v>8</v>
      </c>
      <c r="J187" s="42">
        <f t="shared" si="14"/>
        <v>40.64</v>
      </c>
    </row>
    <row r="188" spans="1:10" x14ac:dyDescent="0.3">
      <c r="A188" s="41" t="s">
        <v>354</v>
      </c>
      <c r="B188" s="42">
        <v>28528</v>
      </c>
      <c r="C188" s="42">
        <v>36537</v>
      </c>
      <c r="D188" s="42">
        <f t="shared" si="10"/>
        <v>185607.96</v>
      </c>
      <c r="E188" s="42">
        <v>217</v>
      </c>
      <c r="F188" s="42">
        <v>3282</v>
      </c>
      <c r="G188" s="42">
        <f t="shared" si="11"/>
        <v>16672.560000000001</v>
      </c>
      <c r="H188" s="42">
        <f t="shared" si="12"/>
        <v>28745</v>
      </c>
      <c r="I188" s="42">
        <f t="shared" si="13"/>
        <v>39819</v>
      </c>
      <c r="J188" s="42">
        <f t="shared" si="14"/>
        <v>202280.52</v>
      </c>
    </row>
    <row r="189" spans="1:10" x14ac:dyDescent="0.3">
      <c r="A189" s="41" t="s">
        <v>355</v>
      </c>
      <c r="B189" s="42">
        <v>669</v>
      </c>
      <c r="C189" s="42">
        <v>2682</v>
      </c>
      <c r="D189" s="42">
        <f t="shared" si="10"/>
        <v>13624.56</v>
      </c>
      <c r="E189" s="42">
        <v>1048</v>
      </c>
      <c r="F189" s="42">
        <v>5080</v>
      </c>
      <c r="G189" s="42">
        <f t="shared" si="11"/>
        <v>25806.400000000001</v>
      </c>
      <c r="H189" s="42">
        <f t="shared" si="12"/>
        <v>1717</v>
      </c>
      <c r="I189" s="42">
        <f t="shared" si="13"/>
        <v>7762</v>
      </c>
      <c r="J189" s="42">
        <f t="shared" si="14"/>
        <v>39430.959999999999</v>
      </c>
    </row>
    <row r="190" spans="1:10" x14ac:dyDescent="0.3">
      <c r="A190" s="41" t="s">
        <v>356</v>
      </c>
      <c r="B190" s="42">
        <v>105</v>
      </c>
      <c r="C190" s="42">
        <v>543</v>
      </c>
      <c r="D190" s="42">
        <f t="shared" si="10"/>
        <v>2758.44</v>
      </c>
      <c r="E190" s="42">
        <v>245</v>
      </c>
      <c r="F190" s="42">
        <v>2790</v>
      </c>
      <c r="G190" s="42">
        <f t="shared" si="11"/>
        <v>14173.2</v>
      </c>
      <c r="H190" s="42">
        <f t="shared" si="12"/>
        <v>350</v>
      </c>
      <c r="I190" s="42">
        <f t="shared" si="13"/>
        <v>3333</v>
      </c>
      <c r="J190" s="42">
        <f t="shared" si="14"/>
        <v>16931.64</v>
      </c>
    </row>
    <row r="191" spans="1:10" x14ac:dyDescent="0.3">
      <c r="A191" s="41" t="s">
        <v>357</v>
      </c>
      <c r="B191" s="42">
        <v>235</v>
      </c>
      <c r="C191" s="42">
        <v>1063</v>
      </c>
      <c r="D191" s="42">
        <f t="shared" si="10"/>
        <v>5400.04</v>
      </c>
      <c r="E191" s="42">
        <v>47</v>
      </c>
      <c r="F191" s="42">
        <v>162</v>
      </c>
      <c r="G191" s="42">
        <f t="shared" si="11"/>
        <v>822.96</v>
      </c>
      <c r="H191" s="42">
        <f t="shared" si="12"/>
        <v>282</v>
      </c>
      <c r="I191" s="42">
        <f t="shared" si="13"/>
        <v>1225</v>
      </c>
      <c r="J191" s="42">
        <f t="shared" si="14"/>
        <v>6223</v>
      </c>
    </row>
    <row r="192" spans="1:10" x14ac:dyDescent="0.3">
      <c r="A192" s="41" t="s">
        <v>358</v>
      </c>
      <c r="B192" s="42">
        <v>11633</v>
      </c>
      <c r="C192" s="42">
        <v>1301503</v>
      </c>
      <c r="D192" s="42">
        <f t="shared" si="10"/>
        <v>6611635.2400000002</v>
      </c>
      <c r="E192" s="42">
        <v>4181</v>
      </c>
      <c r="F192" s="42">
        <v>341005</v>
      </c>
      <c r="G192" s="42">
        <f t="shared" si="11"/>
        <v>1732305.4000000001</v>
      </c>
      <c r="H192" s="42">
        <f t="shared" si="12"/>
        <v>15814</v>
      </c>
      <c r="I192" s="42">
        <f t="shared" si="13"/>
        <v>1642508</v>
      </c>
      <c r="J192" s="42">
        <f t="shared" si="14"/>
        <v>8343940.6400000006</v>
      </c>
    </row>
    <row r="193" spans="1:10" x14ac:dyDescent="0.3">
      <c r="A193" s="41" t="s">
        <v>359</v>
      </c>
      <c r="B193" s="42">
        <v>662</v>
      </c>
      <c r="C193" s="42">
        <v>111592</v>
      </c>
      <c r="D193" s="42">
        <f t="shared" si="10"/>
        <v>566887.36</v>
      </c>
      <c r="E193" s="42">
        <v>448</v>
      </c>
      <c r="F193" s="42">
        <v>14582</v>
      </c>
      <c r="G193" s="42">
        <f t="shared" si="11"/>
        <v>74076.56</v>
      </c>
      <c r="H193" s="42">
        <f t="shared" si="12"/>
        <v>1110</v>
      </c>
      <c r="I193" s="42">
        <f t="shared" si="13"/>
        <v>126174</v>
      </c>
      <c r="J193" s="42">
        <f t="shared" si="14"/>
        <v>640963.91999999993</v>
      </c>
    </row>
    <row r="194" spans="1:10" x14ac:dyDescent="0.3">
      <c r="A194" s="41" t="s">
        <v>360</v>
      </c>
      <c r="B194" s="42">
        <v>3591</v>
      </c>
      <c r="C194" s="42">
        <v>147894</v>
      </c>
      <c r="D194" s="42">
        <f t="shared" si="10"/>
        <v>751301.52</v>
      </c>
      <c r="E194" s="42">
        <v>3677</v>
      </c>
      <c r="F194" s="42">
        <v>159373</v>
      </c>
      <c r="G194" s="42">
        <f t="shared" si="11"/>
        <v>809614.84</v>
      </c>
      <c r="H194" s="42">
        <f t="shared" si="12"/>
        <v>7268</v>
      </c>
      <c r="I194" s="42">
        <f t="shared" si="13"/>
        <v>307267</v>
      </c>
      <c r="J194" s="42">
        <f t="shared" si="14"/>
        <v>1560916.3599999999</v>
      </c>
    </row>
    <row r="195" spans="1:10" x14ac:dyDescent="0.3">
      <c r="A195" s="41" t="s">
        <v>361</v>
      </c>
      <c r="B195" s="42">
        <v>885</v>
      </c>
      <c r="C195" s="42">
        <v>48142</v>
      </c>
      <c r="D195" s="42">
        <f t="shared" si="10"/>
        <v>244561.36000000002</v>
      </c>
      <c r="E195" s="42">
        <v>1028</v>
      </c>
      <c r="F195" s="42">
        <v>4149</v>
      </c>
      <c r="G195" s="42">
        <f t="shared" si="11"/>
        <v>21076.920000000002</v>
      </c>
      <c r="H195" s="42">
        <f t="shared" si="12"/>
        <v>1913</v>
      </c>
      <c r="I195" s="42">
        <f t="shared" si="13"/>
        <v>52291</v>
      </c>
      <c r="J195" s="42">
        <f t="shared" si="14"/>
        <v>265638.28000000003</v>
      </c>
    </row>
    <row r="196" spans="1:10" x14ac:dyDescent="0.3">
      <c r="A196" s="41" t="s">
        <v>362</v>
      </c>
      <c r="B196" s="42">
        <v>298</v>
      </c>
      <c r="C196" s="42">
        <v>43402</v>
      </c>
      <c r="D196" s="42">
        <f t="shared" ref="D196:D246" si="15">C196*$D$1</f>
        <v>220482.16</v>
      </c>
      <c r="E196" s="42">
        <v>112</v>
      </c>
      <c r="F196" s="42">
        <v>4925</v>
      </c>
      <c r="G196" s="42">
        <f t="shared" ref="G196:G246" si="16">F196*$D$1</f>
        <v>25019</v>
      </c>
      <c r="H196" s="42">
        <f t="shared" si="12"/>
        <v>410</v>
      </c>
      <c r="I196" s="42">
        <f t="shared" si="13"/>
        <v>48327</v>
      </c>
      <c r="J196" s="42">
        <f t="shared" si="14"/>
        <v>245501.16</v>
      </c>
    </row>
    <row r="197" spans="1:10" x14ac:dyDescent="0.3">
      <c r="A197" s="41" t="s">
        <v>363</v>
      </c>
      <c r="B197" s="42">
        <v>35471</v>
      </c>
      <c r="C197" s="42">
        <v>1938381</v>
      </c>
      <c r="D197" s="42">
        <f t="shared" si="15"/>
        <v>9846975.4800000004</v>
      </c>
      <c r="E197" s="42">
        <v>70999</v>
      </c>
      <c r="F197" s="42">
        <v>4418453</v>
      </c>
      <c r="G197" s="42">
        <f t="shared" si="16"/>
        <v>22445741.240000002</v>
      </c>
      <c r="H197" s="42">
        <f t="shared" ref="H197:H246" si="17">B197+E197</f>
        <v>106470</v>
      </c>
      <c r="I197" s="42">
        <f t="shared" ref="I197:I246" si="18">C197+F197</f>
        <v>6356834</v>
      </c>
      <c r="J197" s="42">
        <f t="shared" ref="J197:J246" si="19">D197+G197</f>
        <v>32292716.720000003</v>
      </c>
    </row>
    <row r="198" spans="1:10" x14ac:dyDescent="0.3">
      <c r="A198" s="41" t="s">
        <v>364</v>
      </c>
      <c r="B198" s="42">
        <v>5651</v>
      </c>
      <c r="C198" s="42">
        <v>256087</v>
      </c>
      <c r="D198" s="42">
        <f t="shared" si="15"/>
        <v>1300921.96</v>
      </c>
      <c r="E198" s="42">
        <v>5382</v>
      </c>
      <c r="F198" s="42">
        <v>313845</v>
      </c>
      <c r="G198" s="42">
        <f t="shared" si="16"/>
        <v>1594332.6</v>
      </c>
      <c r="H198" s="42">
        <f t="shared" si="17"/>
        <v>11033</v>
      </c>
      <c r="I198" s="42">
        <f t="shared" si="18"/>
        <v>569932</v>
      </c>
      <c r="J198" s="42">
        <f t="shared" si="19"/>
        <v>2895254.56</v>
      </c>
    </row>
    <row r="199" spans="1:10" x14ac:dyDescent="0.3">
      <c r="A199" s="41" t="s">
        <v>365</v>
      </c>
      <c r="B199" s="42">
        <v>2253</v>
      </c>
      <c r="C199" s="42">
        <v>131562</v>
      </c>
      <c r="D199" s="42">
        <f t="shared" si="15"/>
        <v>668334.96</v>
      </c>
      <c r="E199" s="42">
        <v>4252</v>
      </c>
      <c r="F199" s="42">
        <v>191921</v>
      </c>
      <c r="G199" s="42">
        <f t="shared" si="16"/>
        <v>974958.68</v>
      </c>
      <c r="H199" s="42">
        <f t="shared" si="17"/>
        <v>6505</v>
      </c>
      <c r="I199" s="42">
        <f t="shared" si="18"/>
        <v>323483</v>
      </c>
      <c r="J199" s="42">
        <f t="shared" si="19"/>
        <v>1643293.6400000001</v>
      </c>
    </row>
    <row r="200" spans="1:10" x14ac:dyDescent="0.3">
      <c r="A200" s="41" t="s">
        <v>366</v>
      </c>
      <c r="B200" s="42">
        <v>91</v>
      </c>
      <c r="C200" s="42">
        <v>2860</v>
      </c>
      <c r="D200" s="42">
        <f t="shared" si="15"/>
        <v>14528.800000000001</v>
      </c>
      <c r="E200" s="42">
        <v>21</v>
      </c>
      <c r="F200" s="42">
        <v>5185</v>
      </c>
      <c r="G200" s="42">
        <f t="shared" si="16"/>
        <v>26339.8</v>
      </c>
      <c r="H200" s="42">
        <f t="shared" si="17"/>
        <v>112</v>
      </c>
      <c r="I200" s="42">
        <f t="shared" si="18"/>
        <v>8045</v>
      </c>
      <c r="J200" s="42">
        <f t="shared" si="19"/>
        <v>40868.6</v>
      </c>
    </row>
    <row r="201" spans="1:10" x14ac:dyDescent="0.3">
      <c r="A201" s="41" t="s">
        <v>367</v>
      </c>
      <c r="B201" s="42">
        <v>547</v>
      </c>
      <c r="C201" s="42">
        <v>75661</v>
      </c>
      <c r="D201" s="42">
        <f t="shared" si="15"/>
        <v>384357.88</v>
      </c>
      <c r="E201" s="42">
        <v>23</v>
      </c>
      <c r="F201" s="42">
        <v>1481</v>
      </c>
      <c r="G201" s="42">
        <f t="shared" si="16"/>
        <v>7523.4800000000005</v>
      </c>
      <c r="H201" s="42">
        <f t="shared" si="17"/>
        <v>570</v>
      </c>
      <c r="I201" s="42">
        <f t="shared" si="18"/>
        <v>77142</v>
      </c>
      <c r="J201" s="42">
        <f t="shared" si="19"/>
        <v>391881.36</v>
      </c>
    </row>
    <row r="202" spans="1:10" x14ac:dyDescent="0.3">
      <c r="A202" s="41" t="s">
        <v>368</v>
      </c>
      <c r="B202" s="42">
        <v>6851</v>
      </c>
      <c r="C202" s="42">
        <v>975808</v>
      </c>
      <c r="D202" s="42">
        <f t="shared" si="15"/>
        <v>4957104.6399999997</v>
      </c>
      <c r="E202" s="42">
        <v>14925</v>
      </c>
      <c r="F202" s="42">
        <v>448689</v>
      </c>
      <c r="G202" s="42">
        <f t="shared" si="16"/>
        <v>2279340.12</v>
      </c>
      <c r="H202" s="42">
        <f t="shared" si="17"/>
        <v>21776</v>
      </c>
      <c r="I202" s="42">
        <f t="shared" si="18"/>
        <v>1424497</v>
      </c>
      <c r="J202" s="42">
        <f t="shared" si="19"/>
        <v>7236444.7599999998</v>
      </c>
    </row>
    <row r="203" spans="1:10" x14ac:dyDescent="0.3">
      <c r="A203" s="41" t="s">
        <v>369</v>
      </c>
      <c r="B203" s="42">
        <v>3</v>
      </c>
      <c r="C203" s="42">
        <v>0</v>
      </c>
      <c r="D203" s="42">
        <f t="shared" si="15"/>
        <v>0</v>
      </c>
      <c r="E203" s="42">
        <v>0</v>
      </c>
      <c r="F203" s="42">
        <v>2</v>
      </c>
      <c r="G203" s="42">
        <f t="shared" si="16"/>
        <v>10.16</v>
      </c>
      <c r="H203" s="42">
        <f t="shared" si="17"/>
        <v>3</v>
      </c>
      <c r="I203" s="42">
        <f t="shared" si="18"/>
        <v>2</v>
      </c>
      <c r="J203" s="42">
        <f t="shared" si="19"/>
        <v>10.16</v>
      </c>
    </row>
    <row r="204" spans="1:10" x14ac:dyDescent="0.3">
      <c r="A204" s="41" t="s">
        <v>370</v>
      </c>
      <c r="B204" s="42">
        <v>32</v>
      </c>
      <c r="C204" s="42">
        <v>4622</v>
      </c>
      <c r="D204" s="42">
        <f t="shared" si="15"/>
        <v>23479.760000000002</v>
      </c>
      <c r="E204" s="42">
        <v>18</v>
      </c>
      <c r="F204" s="42">
        <v>1568</v>
      </c>
      <c r="G204" s="42">
        <f t="shared" si="16"/>
        <v>7965.4400000000005</v>
      </c>
      <c r="H204" s="42">
        <f t="shared" si="17"/>
        <v>50</v>
      </c>
      <c r="I204" s="42">
        <f t="shared" si="18"/>
        <v>6190</v>
      </c>
      <c r="J204" s="42">
        <f t="shared" si="19"/>
        <v>31445.200000000004</v>
      </c>
    </row>
    <row r="205" spans="1:10" x14ac:dyDescent="0.3">
      <c r="A205" s="41" t="s">
        <v>371</v>
      </c>
      <c r="B205" s="42">
        <v>39054</v>
      </c>
      <c r="C205" s="42">
        <v>2204768</v>
      </c>
      <c r="D205" s="42">
        <f t="shared" si="15"/>
        <v>11200221.439999999</v>
      </c>
      <c r="E205" s="42">
        <v>122391</v>
      </c>
      <c r="F205" s="42">
        <v>5064803</v>
      </c>
      <c r="G205" s="42">
        <f t="shared" si="16"/>
        <v>25729199.240000002</v>
      </c>
      <c r="H205" s="42">
        <f t="shared" si="17"/>
        <v>161445</v>
      </c>
      <c r="I205" s="42">
        <f t="shared" si="18"/>
        <v>7269571</v>
      </c>
      <c r="J205" s="42">
        <f t="shared" si="19"/>
        <v>36929420.68</v>
      </c>
    </row>
    <row r="206" spans="1:10" x14ac:dyDescent="0.3">
      <c r="A206" s="41" t="s">
        <v>372</v>
      </c>
      <c r="B206" s="42">
        <v>4328</v>
      </c>
      <c r="C206" s="42">
        <v>1300816</v>
      </c>
      <c r="D206" s="42">
        <f t="shared" si="15"/>
        <v>6608145.2800000003</v>
      </c>
      <c r="E206" s="42">
        <v>5037</v>
      </c>
      <c r="F206" s="42">
        <v>1255176</v>
      </c>
      <c r="G206" s="42">
        <f t="shared" si="16"/>
        <v>6376294.0800000001</v>
      </c>
      <c r="H206" s="42">
        <f t="shared" si="17"/>
        <v>9365</v>
      </c>
      <c r="I206" s="42">
        <f t="shared" si="18"/>
        <v>2555992</v>
      </c>
      <c r="J206" s="42">
        <f t="shared" si="19"/>
        <v>12984439.359999999</v>
      </c>
    </row>
    <row r="207" spans="1:10" x14ac:dyDescent="0.3">
      <c r="A207" s="41" t="s">
        <v>373</v>
      </c>
      <c r="B207" s="42">
        <v>677</v>
      </c>
      <c r="C207" s="42">
        <v>152541</v>
      </c>
      <c r="D207" s="42">
        <f t="shared" si="15"/>
        <v>774908.28</v>
      </c>
      <c r="E207" s="42">
        <v>431</v>
      </c>
      <c r="F207" s="42">
        <v>13134</v>
      </c>
      <c r="G207" s="42">
        <f t="shared" si="16"/>
        <v>66720.72</v>
      </c>
      <c r="H207" s="42">
        <f t="shared" si="17"/>
        <v>1108</v>
      </c>
      <c r="I207" s="42">
        <f t="shared" si="18"/>
        <v>165675</v>
      </c>
      <c r="J207" s="42">
        <f t="shared" si="19"/>
        <v>841629</v>
      </c>
    </row>
    <row r="208" spans="1:10" x14ac:dyDescent="0.3">
      <c r="A208" s="41" t="s">
        <v>374</v>
      </c>
      <c r="B208" s="42">
        <v>1581</v>
      </c>
      <c r="C208" s="42">
        <v>39786</v>
      </c>
      <c r="D208" s="42">
        <f t="shared" si="15"/>
        <v>202112.88</v>
      </c>
      <c r="E208" s="42">
        <v>462</v>
      </c>
      <c r="F208" s="42">
        <v>16067</v>
      </c>
      <c r="G208" s="42">
        <f t="shared" si="16"/>
        <v>81620.36</v>
      </c>
      <c r="H208" s="42">
        <f t="shared" si="17"/>
        <v>2043</v>
      </c>
      <c r="I208" s="42">
        <f t="shared" si="18"/>
        <v>55853</v>
      </c>
      <c r="J208" s="42">
        <f t="shared" si="19"/>
        <v>283733.24</v>
      </c>
    </row>
    <row r="209" spans="1:10" x14ac:dyDescent="0.3">
      <c r="A209" s="41" t="s">
        <v>375</v>
      </c>
      <c r="B209" s="42">
        <v>13</v>
      </c>
      <c r="C209" s="42">
        <v>499</v>
      </c>
      <c r="D209" s="42">
        <f t="shared" si="15"/>
        <v>2534.92</v>
      </c>
      <c r="E209" s="42">
        <v>6</v>
      </c>
      <c r="F209" s="42">
        <v>194</v>
      </c>
      <c r="G209" s="42">
        <f t="shared" si="16"/>
        <v>985.52</v>
      </c>
      <c r="H209" s="42">
        <f t="shared" si="17"/>
        <v>19</v>
      </c>
      <c r="I209" s="42">
        <f t="shared" si="18"/>
        <v>693</v>
      </c>
      <c r="J209" s="42">
        <f t="shared" si="19"/>
        <v>3520.44</v>
      </c>
    </row>
    <row r="210" spans="1:10" x14ac:dyDescent="0.3">
      <c r="A210" s="41" t="s">
        <v>376</v>
      </c>
      <c r="B210" s="42">
        <v>106</v>
      </c>
      <c r="C210" s="42">
        <v>4351</v>
      </c>
      <c r="D210" s="42">
        <f t="shared" si="15"/>
        <v>22103.08</v>
      </c>
      <c r="E210" s="42">
        <v>199</v>
      </c>
      <c r="F210" s="42">
        <v>17705</v>
      </c>
      <c r="G210" s="42">
        <f t="shared" si="16"/>
        <v>89941.4</v>
      </c>
      <c r="H210" s="42">
        <f t="shared" si="17"/>
        <v>305</v>
      </c>
      <c r="I210" s="42">
        <f t="shared" si="18"/>
        <v>22056</v>
      </c>
      <c r="J210" s="42">
        <f t="shared" si="19"/>
        <v>112044.48</v>
      </c>
    </row>
    <row r="211" spans="1:10" x14ac:dyDescent="0.3">
      <c r="A211" s="41" t="s">
        <v>377</v>
      </c>
      <c r="B211" s="42">
        <v>8841</v>
      </c>
      <c r="C211" s="42">
        <v>573728</v>
      </c>
      <c r="D211" s="42">
        <f t="shared" si="15"/>
        <v>2914538.24</v>
      </c>
      <c r="E211" s="42">
        <v>22683</v>
      </c>
      <c r="F211" s="42">
        <v>1146865</v>
      </c>
      <c r="G211" s="42">
        <f t="shared" si="16"/>
        <v>5826074.2000000002</v>
      </c>
      <c r="H211" s="42">
        <f t="shared" si="17"/>
        <v>31524</v>
      </c>
      <c r="I211" s="42">
        <f t="shared" si="18"/>
        <v>1720593</v>
      </c>
      <c r="J211" s="42">
        <f t="shared" si="19"/>
        <v>8740612.4400000013</v>
      </c>
    </row>
    <row r="212" spans="1:10" x14ac:dyDescent="0.3">
      <c r="A212" s="41" t="s">
        <v>378</v>
      </c>
      <c r="B212" s="42">
        <v>18615</v>
      </c>
      <c r="C212" s="42">
        <v>432226</v>
      </c>
      <c r="D212" s="42">
        <f t="shared" si="15"/>
        <v>2195708.08</v>
      </c>
      <c r="E212" s="42">
        <v>40399</v>
      </c>
      <c r="F212" s="42">
        <v>1669137</v>
      </c>
      <c r="G212" s="42">
        <f t="shared" si="16"/>
        <v>8479215.9600000009</v>
      </c>
      <c r="H212" s="42">
        <f t="shared" si="17"/>
        <v>59014</v>
      </c>
      <c r="I212" s="42">
        <f t="shared" si="18"/>
        <v>2101363</v>
      </c>
      <c r="J212" s="42">
        <f t="shared" si="19"/>
        <v>10674924.040000001</v>
      </c>
    </row>
    <row r="213" spans="1:10" x14ac:dyDescent="0.3">
      <c r="A213" s="41" t="s">
        <v>379</v>
      </c>
      <c r="B213" s="42">
        <v>683</v>
      </c>
      <c r="C213" s="42">
        <v>109134</v>
      </c>
      <c r="D213" s="42">
        <f t="shared" si="15"/>
        <v>554400.72</v>
      </c>
      <c r="E213" s="42">
        <v>319</v>
      </c>
      <c r="F213" s="42">
        <v>7345</v>
      </c>
      <c r="G213" s="42">
        <f t="shared" si="16"/>
        <v>37312.6</v>
      </c>
      <c r="H213" s="42">
        <f t="shared" si="17"/>
        <v>1002</v>
      </c>
      <c r="I213" s="42">
        <f t="shared" si="18"/>
        <v>116479</v>
      </c>
      <c r="J213" s="42">
        <f t="shared" si="19"/>
        <v>591713.31999999995</v>
      </c>
    </row>
    <row r="214" spans="1:10" x14ac:dyDescent="0.3">
      <c r="A214" s="41" t="s">
        <v>380</v>
      </c>
      <c r="B214" s="42">
        <v>29417</v>
      </c>
      <c r="C214" s="42">
        <v>1352727</v>
      </c>
      <c r="D214" s="42">
        <f t="shared" si="15"/>
        <v>6871853.1600000001</v>
      </c>
      <c r="E214" s="42">
        <v>117149</v>
      </c>
      <c r="F214" s="42">
        <v>7848688</v>
      </c>
      <c r="G214" s="42">
        <f t="shared" si="16"/>
        <v>39871335.039999999</v>
      </c>
      <c r="H214" s="42">
        <f t="shared" si="17"/>
        <v>146566</v>
      </c>
      <c r="I214" s="42">
        <f t="shared" si="18"/>
        <v>9201415</v>
      </c>
      <c r="J214" s="42">
        <f t="shared" si="19"/>
        <v>46743188.200000003</v>
      </c>
    </row>
    <row r="215" spans="1:10" x14ac:dyDescent="0.3">
      <c r="A215" s="41" t="s">
        <v>381</v>
      </c>
      <c r="B215" s="42">
        <v>4970</v>
      </c>
      <c r="C215" s="42">
        <v>166904</v>
      </c>
      <c r="D215" s="42">
        <f t="shared" si="15"/>
        <v>847872.32000000007</v>
      </c>
      <c r="E215" s="42">
        <v>289</v>
      </c>
      <c r="F215" s="42">
        <v>16756</v>
      </c>
      <c r="G215" s="42">
        <f t="shared" si="16"/>
        <v>85120.48</v>
      </c>
      <c r="H215" s="42">
        <f t="shared" si="17"/>
        <v>5259</v>
      </c>
      <c r="I215" s="42">
        <f t="shared" si="18"/>
        <v>183660</v>
      </c>
      <c r="J215" s="42">
        <f t="shared" si="19"/>
        <v>932992.8</v>
      </c>
    </row>
    <row r="216" spans="1:10" x14ac:dyDescent="0.3">
      <c r="A216" s="41" t="s">
        <v>382</v>
      </c>
      <c r="B216" s="42">
        <v>1028</v>
      </c>
      <c r="C216" s="42">
        <v>288278</v>
      </c>
      <c r="D216" s="42">
        <f t="shared" si="15"/>
        <v>1464452.24</v>
      </c>
      <c r="E216" s="42">
        <v>551</v>
      </c>
      <c r="F216" s="42">
        <v>37526</v>
      </c>
      <c r="G216" s="42">
        <f t="shared" si="16"/>
        <v>190632.08000000002</v>
      </c>
      <c r="H216" s="42">
        <f t="shared" si="17"/>
        <v>1579</v>
      </c>
      <c r="I216" s="42">
        <f t="shared" si="18"/>
        <v>325804</v>
      </c>
      <c r="J216" s="42">
        <f t="shared" si="19"/>
        <v>1655084.32</v>
      </c>
    </row>
    <row r="217" spans="1:10" x14ac:dyDescent="0.3">
      <c r="A217" s="41" t="s">
        <v>383</v>
      </c>
      <c r="B217" s="42">
        <v>20688</v>
      </c>
      <c r="C217" s="42">
        <v>1445615</v>
      </c>
      <c r="D217" s="42">
        <f t="shared" si="15"/>
        <v>7343724.2000000002</v>
      </c>
      <c r="E217" s="42">
        <v>31494</v>
      </c>
      <c r="F217" s="42">
        <v>3274074</v>
      </c>
      <c r="G217" s="42">
        <f t="shared" si="16"/>
        <v>16632295.92</v>
      </c>
      <c r="H217" s="42">
        <f t="shared" si="17"/>
        <v>52182</v>
      </c>
      <c r="I217" s="42">
        <f t="shared" si="18"/>
        <v>4719689</v>
      </c>
      <c r="J217" s="42">
        <f t="shared" si="19"/>
        <v>23976020.120000001</v>
      </c>
    </row>
    <row r="218" spans="1:10" x14ac:dyDescent="0.3">
      <c r="A218" s="41" t="s">
        <v>384</v>
      </c>
      <c r="B218" s="42">
        <v>1639</v>
      </c>
      <c r="C218" s="42">
        <v>22243</v>
      </c>
      <c r="D218" s="42">
        <f t="shared" si="15"/>
        <v>112994.44</v>
      </c>
      <c r="E218" s="42">
        <v>54</v>
      </c>
      <c r="F218" s="42">
        <v>615</v>
      </c>
      <c r="G218" s="42">
        <f t="shared" si="16"/>
        <v>3124.2</v>
      </c>
      <c r="H218" s="42">
        <f t="shared" si="17"/>
        <v>1693</v>
      </c>
      <c r="I218" s="42">
        <f t="shared" si="18"/>
        <v>22858</v>
      </c>
      <c r="J218" s="42">
        <f t="shared" si="19"/>
        <v>116118.64</v>
      </c>
    </row>
    <row r="219" spans="1:10" x14ac:dyDescent="0.3">
      <c r="A219" s="41" t="s">
        <v>385</v>
      </c>
      <c r="B219" s="42">
        <v>508</v>
      </c>
      <c r="C219" s="42">
        <v>72442</v>
      </c>
      <c r="D219" s="42">
        <f t="shared" si="15"/>
        <v>368005.36</v>
      </c>
      <c r="E219" s="42">
        <v>104</v>
      </c>
      <c r="F219" s="42">
        <v>20239</v>
      </c>
      <c r="G219" s="42">
        <f t="shared" si="16"/>
        <v>102814.12</v>
      </c>
      <c r="H219" s="42">
        <f t="shared" si="17"/>
        <v>612</v>
      </c>
      <c r="I219" s="42">
        <f t="shared" si="18"/>
        <v>92681</v>
      </c>
      <c r="J219" s="42">
        <f t="shared" si="19"/>
        <v>470819.48</v>
      </c>
    </row>
    <row r="220" spans="1:10" x14ac:dyDescent="0.3">
      <c r="A220" s="41" t="s">
        <v>386</v>
      </c>
      <c r="B220" s="42">
        <v>4</v>
      </c>
      <c r="C220" s="42">
        <v>21</v>
      </c>
      <c r="D220" s="42">
        <f t="shared" si="15"/>
        <v>106.68</v>
      </c>
      <c r="E220" s="42">
        <v>17</v>
      </c>
      <c r="F220" s="42">
        <v>1103</v>
      </c>
      <c r="G220" s="42">
        <f t="shared" si="16"/>
        <v>5603.24</v>
      </c>
      <c r="H220" s="42">
        <f t="shared" si="17"/>
        <v>21</v>
      </c>
      <c r="I220" s="42">
        <f t="shared" si="18"/>
        <v>1124</v>
      </c>
      <c r="J220" s="42">
        <f t="shared" si="19"/>
        <v>5709.92</v>
      </c>
    </row>
    <row r="221" spans="1:10" x14ac:dyDescent="0.3">
      <c r="A221" s="41" t="s">
        <v>387</v>
      </c>
      <c r="B221" s="42">
        <v>119</v>
      </c>
      <c r="C221" s="42">
        <v>2309</v>
      </c>
      <c r="D221" s="42">
        <f t="shared" si="15"/>
        <v>11729.72</v>
      </c>
      <c r="E221" s="42">
        <v>665</v>
      </c>
      <c r="F221" s="42">
        <v>2229</v>
      </c>
      <c r="G221" s="42">
        <f t="shared" si="16"/>
        <v>11323.32</v>
      </c>
      <c r="H221" s="42">
        <f t="shared" si="17"/>
        <v>784</v>
      </c>
      <c r="I221" s="42">
        <f t="shared" si="18"/>
        <v>4538</v>
      </c>
      <c r="J221" s="42">
        <f t="shared" si="19"/>
        <v>23053.040000000001</v>
      </c>
    </row>
    <row r="222" spans="1:10" x14ac:dyDescent="0.3">
      <c r="A222" s="41" t="s">
        <v>388</v>
      </c>
      <c r="B222" s="42">
        <v>12372</v>
      </c>
      <c r="C222" s="42">
        <v>172600</v>
      </c>
      <c r="D222" s="42">
        <f t="shared" si="15"/>
        <v>876808</v>
      </c>
      <c r="E222" s="42">
        <v>1956</v>
      </c>
      <c r="F222" s="42">
        <v>42924</v>
      </c>
      <c r="G222" s="42">
        <f t="shared" si="16"/>
        <v>218053.92</v>
      </c>
      <c r="H222" s="42">
        <f t="shared" si="17"/>
        <v>14328</v>
      </c>
      <c r="I222" s="42">
        <f t="shared" si="18"/>
        <v>215524</v>
      </c>
      <c r="J222" s="42">
        <f t="shared" si="19"/>
        <v>1094861.92</v>
      </c>
    </row>
    <row r="223" spans="1:10" x14ac:dyDescent="0.3">
      <c r="A223" s="41" t="s">
        <v>389</v>
      </c>
      <c r="B223" s="42">
        <v>1089</v>
      </c>
      <c r="C223" s="42">
        <v>102580</v>
      </c>
      <c r="D223" s="42">
        <f t="shared" si="15"/>
        <v>521106.4</v>
      </c>
      <c r="E223" s="42">
        <v>1264</v>
      </c>
      <c r="F223" s="42">
        <v>75771</v>
      </c>
      <c r="G223" s="42">
        <f t="shared" si="16"/>
        <v>384916.68</v>
      </c>
      <c r="H223" s="42">
        <f t="shared" si="17"/>
        <v>2353</v>
      </c>
      <c r="I223" s="42">
        <f t="shared" si="18"/>
        <v>178351</v>
      </c>
      <c r="J223" s="42">
        <f t="shared" si="19"/>
        <v>906023.08000000007</v>
      </c>
    </row>
    <row r="224" spans="1:10" x14ac:dyDescent="0.3">
      <c r="A224" s="41" t="s">
        <v>42</v>
      </c>
      <c r="B224" s="42">
        <v>23122</v>
      </c>
      <c r="C224" s="42">
        <v>1417988</v>
      </c>
      <c r="D224" s="42">
        <f t="shared" si="15"/>
        <v>7203379.04</v>
      </c>
      <c r="E224" s="42">
        <v>165018</v>
      </c>
      <c r="F224" s="42">
        <v>6238843</v>
      </c>
      <c r="G224" s="42">
        <f t="shared" si="16"/>
        <v>31693322.440000001</v>
      </c>
      <c r="H224" s="42">
        <f t="shared" si="17"/>
        <v>188140</v>
      </c>
      <c r="I224" s="42">
        <f t="shared" si="18"/>
        <v>7656831</v>
      </c>
      <c r="J224" s="42">
        <f t="shared" si="19"/>
        <v>38896701.480000004</v>
      </c>
    </row>
    <row r="225" spans="1:10" x14ac:dyDescent="0.3">
      <c r="A225" s="41" t="s">
        <v>390</v>
      </c>
      <c r="B225" s="42">
        <v>4557</v>
      </c>
      <c r="C225" s="42">
        <v>109815</v>
      </c>
      <c r="D225" s="42">
        <f t="shared" si="15"/>
        <v>557860.19999999995</v>
      </c>
      <c r="E225" s="42">
        <v>457</v>
      </c>
      <c r="F225" s="42">
        <v>23406</v>
      </c>
      <c r="G225" s="42">
        <f t="shared" si="16"/>
        <v>118902.48</v>
      </c>
      <c r="H225" s="42">
        <f t="shared" si="17"/>
        <v>5014</v>
      </c>
      <c r="I225" s="42">
        <f t="shared" si="18"/>
        <v>133221</v>
      </c>
      <c r="J225" s="42">
        <f t="shared" si="19"/>
        <v>676762.67999999993</v>
      </c>
    </row>
    <row r="226" spans="1:10" x14ac:dyDescent="0.3">
      <c r="A226" s="41" t="s">
        <v>391</v>
      </c>
      <c r="B226" s="42">
        <v>2660</v>
      </c>
      <c r="C226" s="42">
        <v>8619</v>
      </c>
      <c r="D226" s="42">
        <f t="shared" si="15"/>
        <v>43784.520000000004</v>
      </c>
      <c r="E226" s="42">
        <v>1186</v>
      </c>
      <c r="F226" s="42">
        <v>14772</v>
      </c>
      <c r="G226" s="42">
        <f t="shared" si="16"/>
        <v>75041.759999999995</v>
      </c>
      <c r="H226" s="42">
        <f t="shared" si="17"/>
        <v>3846</v>
      </c>
      <c r="I226" s="42">
        <f t="shared" si="18"/>
        <v>23391</v>
      </c>
      <c r="J226" s="42">
        <f t="shared" si="19"/>
        <v>118826.28</v>
      </c>
    </row>
    <row r="227" spans="1:10" x14ac:dyDescent="0.3">
      <c r="A227" s="41" t="s">
        <v>392</v>
      </c>
      <c r="B227" s="42">
        <v>28</v>
      </c>
      <c r="C227" s="42">
        <v>167</v>
      </c>
      <c r="D227" s="42">
        <f t="shared" si="15"/>
        <v>848.36</v>
      </c>
      <c r="E227" s="42">
        <v>4</v>
      </c>
      <c r="F227" s="42">
        <v>339</v>
      </c>
      <c r="G227" s="42">
        <f t="shared" si="16"/>
        <v>1722.1200000000001</v>
      </c>
      <c r="H227" s="42">
        <f t="shared" si="17"/>
        <v>32</v>
      </c>
      <c r="I227" s="42">
        <f t="shared" si="18"/>
        <v>506</v>
      </c>
      <c r="J227" s="42">
        <f t="shared" si="19"/>
        <v>2570.48</v>
      </c>
    </row>
    <row r="228" spans="1:10" x14ac:dyDescent="0.3">
      <c r="A228" s="41" t="s">
        <v>393</v>
      </c>
      <c r="B228" s="42">
        <v>641</v>
      </c>
      <c r="C228" s="42">
        <v>161975</v>
      </c>
      <c r="D228" s="42">
        <f t="shared" si="15"/>
        <v>822833</v>
      </c>
      <c r="E228" s="42">
        <v>507</v>
      </c>
      <c r="F228" s="42">
        <v>10920</v>
      </c>
      <c r="G228" s="42">
        <f t="shared" si="16"/>
        <v>55473.599999999999</v>
      </c>
      <c r="H228" s="42">
        <f t="shared" si="17"/>
        <v>1148</v>
      </c>
      <c r="I228" s="42">
        <f t="shared" si="18"/>
        <v>172895</v>
      </c>
      <c r="J228" s="42">
        <f t="shared" si="19"/>
        <v>878306.6</v>
      </c>
    </row>
    <row r="229" spans="1:10" x14ac:dyDescent="0.3">
      <c r="A229" s="41" t="s">
        <v>8</v>
      </c>
      <c r="B229" s="42">
        <v>782818</v>
      </c>
      <c r="C229" s="42">
        <v>6847158</v>
      </c>
      <c r="D229" s="42">
        <f t="shared" si="15"/>
        <v>34783562.640000001</v>
      </c>
      <c r="E229" s="42">
        <v>154280</v>
      </c>
      <c r="F229" s="42">
        <v>5998447</v>
      </c>
      <c r="G229" s="42">
        <f t="shared" si="16"/>
        <v>30472110.760000002</v>
      </c>
      <c r="H229" s="42">
        <f t="shared" si="17"/>
        <v>937098</v>
      </c>
      <c r="I229" s="42">
        <f t="shared" si="18"/>
        <v>12845605</v>
      </c>
      <c r="J229" s="42">
        <f t="shared" si="19"/>
        <v>65255673.400000006</v>
      </c>
    </row>
    <row r="230" spans="1:10" x14ac:dyDescent="0.3">
      <c r="A230" s="41" t="s">
        <v>394</v>
      </c>
      <c r="B230" s="42">
        <v>25795</v>
      </c>
      <c r="C230" s="42">
        <v>3869172</v>
      </c>
      <c r="D230" s="42">
        <f t="shared" si="15"/>
        <v>19655393.760000002</v>
      </c>
      <c r="E230" s="42">
        <v>26371</v>
      </c>
      <c r="F230" s="42">
        <v>729641</v>
      </c>
      <c r="G230" s="42">
        <f t="shared" si="16"/>
        <v>3706576.2800000003</v>
      </c>
      <c r="H230" s="42">
        <f t="shared" si="17"/>
        <v>52166</v>
      </c>
      <c r="I230" s="42">
        <f t="shared" si="18"/>
        <v>4598813</v>
      </c>
      <c r="J230" s="42">
        <f t="shared" si="19"/>
        <v>23361970.040000003</v>
      </c>
    </row>
    <row r="231" spans="1:10" x14ac:dyDescent="0.3">
      <c r="A231" s="41" t="s">
        <v>395</v>
      </c>
      <c r="B231" s="42">
        <v>56235</v>
      </c>
      <c r="C231" s="42">
        <v>4928320</v>
      </c>
      <c r="D231" s="42">
        <f t="shared" si="15"/>
        <v>25035865.600000001</v>
      </c>
      <c r="E231" s="42">
        <v>175719</v>
      </c>
      <c r="F231" s="42">
        <v>4288900</v>
      </c>
      <c r="G231" s="42">
        <f t="shared" si="16"/>
        <v>21787612</v>
      </c>
      <c r="H231" s="42">
        <f t="shared" si="17"/>
        <v>231954</v>
      </c>
      <c r="I231" s="42">
        <f t="shared" si="18"/>
        <v>9217220</v>
      </c>
      <c r="J231" s="42">
        <f t="shared" si="19"/>
        <v>46823477.600000001</v>
      </c>
    </row>
    <row r="232" spans="1:10" x14ac:dyDescent="0.3">
      <c r="A232" s="41" t="s">
        <v>12</v>
      </c>
      <c r="B232" s="42">
        <v>3820422</v>
      </c>
      <c r="C232" s="42">
        <v>107784755</v>
      </c>
      <c r="D232" s="42">
        <f t="shared" si="15"/>
        <v>547546555.39999998</v>
      </c>
      <c r="E232" s="42">
        <v>1007832</v>
      </c>
      <c r="F232" s="42">
        <v>47346022</v>
      </c>
      <c r="G232" s="42">
        <f t="shared" si="16"/>
        <v>240517791.75999999</v>
      </c>
      <c r="H232" s="42">
        <f t="shared" si="17"/>
        <v>4828254</v>
      </c>
      <c r="I232" s="42">
        <f t="shared" si="18"/>
        <v>155130777</v>
      </c>
      <c r="J232" s="42">
        <f t="shared" si="19"/>
        <v>788064347.15999997</v>
      </c>
    </row>
    <row r="233" spans="1:10" x14ac:dyDescent="0.3">
      <c r="A233" s="41" t="s">
        <v>396</v>
      </c>
      <c r="B233" s="42">
        <v>5</v>
      </c>
      <c r="C233" s="42">
        <v>431</v>
      </c>
      <c r="D233" s="42">
        <f t="shared" si="15"/>
        <v>2189.48</v>
      </c>
      <c r="E233" s="42">
        <v>0</v>
      </c>
      <c r="F233" s="42">
        <v>954</v>
      </c>
      <c r="G233" s="42">
        <f t="shared" si="16"/>
        <v>4846.32</v>
      </c>
      <c r="H233" s="42">
        <f t="shared" si="17"/>
        <v>5</v>
      </c>
      <c r="I233" s="42">
        <f t="shared" si="18"/>
        <v>1385</v>
      </c>
      <c r="J233" s="42">
        <f t="shared" si="19"/>
        <v>7035.7999999999993</v>
      </c>
    </row>
    <row r="234" spans="1:10" x14ac:dyDescent="0.3">
      <c r="A234" s="41" t="s">
        <v>397</v>
      </c>
      <c r="B234" s="42">
        <v>6705185</v>
      </c>
      <c r="C234" s="42">
        <v>14046314</v>
      </c>
      <c r="D234" s="42">
        <f t="shared" si="15"/>
        <v>71355275.120000005</v>
      </c>
      <c r="E234" s="42">
        <v>4849730</v>
      </c>
      <c r="F234" s="42">
        <v>29557259</v>
      </c>
      <c r="G234" s="42">
        <f t="shared" si="16"/>
        <v>150150875.72</v>
      </c>
      <c r="H234" s="42">
        <f t="shared" si="17"/>
        <v>11554915</v>
      </c>
      <c r="I234" s="42">
        <f t="shared" si="18"/>
        <v>43603573</v>
      </c>
      <c r="J234" s="42">
        <f t="shared" si="19"/>
        <v>221506150.84</v>
      </c>
    </row>
    <row r="235" spans="1:10" x14ac:dyDescent="0.3">
      <c r="A235" s="41" t="s">
        <v>14</v>
      </c>
      <c r="B235" s="42">
        <v>57791</v>
      </c>
      <c r="C235" s="42">
        <v>2865564</v>
      </c>
      <c r="D235" s="42">
        <f t="shared" si="15"/>
        <v>14557065.120000001</v>
      </c>
      <c r="E235" s="42">
        <v>11319</v>
      </c>
      <c r="F235" s="42">
        <v>1061208</v>
      </c>
      <c r="G235" s="42">
        <f t="shared" si="16"/>
        <v>5390936.6399999997</v>
      </c>
      <c r="H235" s="42">
        <f t="shared" si="17"/>
        <v>69110</v>
      </c>
      <c r="I235" s="42">
        <f t="shared" si="18"/>
        <v>3926772</v>
      </c>
      <c r="J235" s="42">
        <f t="shared" si="19"/>
        <v>19948001.760000002</v>
      </c>
    </row>
    <row r="236" spans="1:10" x14ac:dyDescent="0.3">
      <c r="A236" s="41" t="s">
        <v>40</v>
      </c>
      <c r="B236" s="42">
        <v>65886</v>
      </c>
      <c r="C236" s="42">
        <v>1251889</v>
      </c>
      <c r="D236" s="42">
        <f t="shared" si="15"/>
        <v>6359596.1200000001</v>
      </c>
      <c r="E236" s="42">
        <v>12524</v>
      </c>
      <c r="F236" s="42">
        <v>409627</v>
      </c>
      <c r="G236" s="42">
        <f t="shared" si="16"/>
        <v>2080905.16</v>
      </c>
      <c r="H236" s="42">
        <f t="shared" si="17"/>
        <v>78410</v>
      </c>
      <c r="I236" s="42">
        <f t="shared" si="18"/>
        <v>1661516</v>
      </c>
      <c r="J236" s="42">
        <f t="shared" si="19"/>
        <v>8440501.2799999993</v>
      </c>
    </row>
    <row r="237" spans="1:10" x14ac:dyDescent="0.3">
      <c r="A237" s="41" t="s">
        <v>398</v>
      </c>
      <c r="B237" s="42">
        <v>239</v>
      </c>
      <c r="C237" s="42">
        <v>5945</v>
      </c>
      <c r="D237" s="42">
        <f t="shared" si="15"/>
        <v>30200.600000000002</v>
      </c>
      <c r="E237" s="42">
        <v>71</v>
      </c>
      <c r="F237" s="42">
        <v>843</v>
      </c>
      <c r="G237" s="42">
        <f t="shared" si="16"/>
        <v>4282.4400000000005</v>
      </c>
      <c r="H237" s="42">
        <f t="shared" si="17"/>
        <v>310</v>
      </c>
      <c r="I237" s="42">
        <f t="shared" si="18"/>
        <v>6788</v>
      </c>
      <c r="J237" s="42">
        <f t="shared" si="19"/>
        <v>34483.040000000001</v>
      </c>
    </row>
    <row r="238" spans="1:10" x14ac:dyDescent="0.3">
      <c r="A238" s="41" t="s">
        <v>399</v>
      </c>
      <c r="B238" s="42">
        <v>12805</v>
      </c>
      <c r="C238" s="42">
        <v>620031</v>
      </c>
      <c r="D238" s="42">
        <f t="shared" si="15"/>
        <v>3149757.48</v>
      </c>
      <c r="E238" s="42">
        <v>9140</v>
      </c>
      <c r="F238" s="42">
        <v>183252</v>
      </c>
      <c r="G238" s="42">
        <f t="shared" si="16"/>
        <v>930920.16</v>
      </c>
      <c r="H238" s="42">
        <f t="shared" si="17"/>
        <v>21945</v>
      </c>
      <c r="I238" s="42">
        <f t="shared" si="18"/>
        <v>803283</v>
      </c>
      <c r="J238" s="42">
        <f t="shared" si="19"/>
        <v>4080677.64</v>
      </c>
    </row>
    <row r="239" spans="1:10" x14ac:dyDescent="0.3">
      <c r="A239" s="41" t="s">
        <v>32</v>
      </c>
      <c r="B239" s="42">
        <v>240079</v>
      </c>
      <c r="C239" s="42">
        <v>17563032</v>
      </c>
      <c r="D239" s="42">
        <f t="shared" si="15"/>
        <v>89220202.560000002</v>
      </c>
      <c r="E239" s="42">
        <v>144762</v>
      </c>
      <c r="F239" s="42">
        <v>14590497</v>
      </c>
      <c r="G239" s="42">
        <f t="shared" si="16"/>
        <v>74119724.760000005</v>
      </c>
      <c r="H239" s="42">
        <f t="shared" si="17"/>
        <v>384841</v>
      </c>
      <c r="I239" s="42">
        <f t="shared" si="18"/>
        <v>32153529</v>
      </c>
      <c r="J239" s="42">
        <f t="shared" si="19"/>
        <v>163339927.31999999</v>
      </c>
    </row>
    <row r="240" spans="1:10" x14ac:dyDescent="0.3">
      <c r="A240" s="41" t="s">
        <v>400</v>
      </c>
      <c r="B240" s="42">
        <v>3089</v>
      </c>
      <c r="C240" s="42">
        <v>13647</v>
      </c>
      <c r="D240" s="42">
        <f t="shared" si="15"/>
        <v>69326.759999999995</v>
      </c>
      <c r="E240" s="42">
        <v>4440</v>
      </c>
      <c r="F240" s="42">
        <v>15103</v>
      </c>
      <c r="G240" s="42">
        <f t="shared" si="16"/>
        <v>76723.240000000005</v>
      </c>
      <c r="H240" s="42">
        <f t="shared" si="17"/>
        <v>7529</v>
      </c>
      <c r="I240" s="42">
        <f t="shared" si="18"/>
        <v>28750</v>
      </c>
      <c r="J240" s="42">
        <f t="shared" si="19"/>
        <v>146050</v>
      </c>
    </row>
    <row r="241" spans="1:10" x14ac:dyDescent="0.3">
      <c r="A241" s="41" t="s">
        <v>401</v>
      </c>
      <c r="B241" s="42">
        <v>2148</v>
      </c>
      <c r="C241" s="42">
        <v>43572</v>
      </c>
      <c r="D241" s="42">
        <f t="shared" si="15"/>
        <v>221345.76</v>
      </c>
      <c r="E241" s="42">
        <v>9787</v>
      </c>
      <c r="F241" s="42">
        <v>84228</v>
      </c>
      <c r="G241" s="42">
        <f t="shared" si="16"/>
        <v>427878.24</v>
      </c>
      <c r="H241" s="42">
        <f t="shared" si="17"/>
        <v>11935</v>
      </c>
      <c r="I241" s="42">
        <f t="shared" si="18"/>
        <v>127800</v>
      </c>
      <c r="J241" s="42">
        <f t="shared" si="19"/>
        <v>649224</v>
      </c>
    </row>
    <row r="242" spans="1:10" x14ac:dyDescent="0.3">
      <c r="A242" s="41" t="s">
        <v>402</v>
      </c>
      <c r="B242" s="42">
        <v>129</v>
      </c>
      <c r="C242" s="42">
        <v>53</v>
      </c>
      <c r="D242" s="42">
        <f t="shared" si="15"/>
        <v>269.24</v>
      </c>
      <c r="E242" s="42">
        <v>7</v>
      </c>
      <c r="F242" s="42">
        <v>55</v>
      </c>
      <c r="G242" s="42">
        <f t="shared" si="16"/>
        <v>279.39999999999998</v>
      </c>
      <c r="H242" s="42">
        <f t="shared" si="17"/>
        <v>136</v>
      </c>
      <c r="I242" s="42">
        <f t="shared" si="18"/>
        <v>108</v>
      </c>
      <c r="J242" s="42">
        <f t="shared" si="19"/>
        <v>548.64</v>
      </c>
    </row>
    <row r="243" spans="1:10" x14ac:dyDescent="0.3">
      <c r="A243" s="41" t="s">
        <v>403</v>
      </c>
      <c r="B243" s="42">
        <v>12</v>
      </c>
      <c r="C243" s="42">
        <v>274</v>
      </c>
      <c r="D243" s="42">
        <f t="shared" si="15"/>
        <v>1391.92</v>
      </c>
      <c r="E243" s="42">
        <v>10</v>
      </c>
      <c r="F243" s="42">
        <v>331</v>
      </c>
      <c r="G243" s="42">
        <f t="shared" si="16"/>
        <v>1681.48</v>
      </c>
      <c r="H243" s="42">
        <f t="shared" si="17"/>
        <v>22</v>
      </c>
      <c r="I243" s="42">
        <f t="shared" si="18"/>
        <v>605</v>
      </c>
      <c r="J243" s="42">
        <f t="shared" si="19"/>
        <v>3073.4</v>
      </c>
    </row>
    <row r="244" spans="1:10" x14ac:dyDescent="0.3">
      <c r="A244" s="41" t="s">
        <v>404</v>
      </c>
      <c r="B244" s="42">
        <v>836</v>
      </c>
      <c r="C244" s="42">
        <v>109672</v>
      </c>
      <c r="D244" s="42">
        <f t="shared" si="15"/>
        <v>557133.76</v>
      </c>
      <c r="E244" s="42">
        <v>163</v>
      </c>
      <c r="F244" s="42">
        <v>6255</v>
      </c>
      <c r="G244" s="42">
        <f t="shared" si="16"/>
        <v>31775.4</v>
      </c>
      <c r="H244" s="42">
        <f t="shared" si="17"/>
        <v>999</v>
      </c>
      <c r="I244" s="42">
        <f t="shared" si="18"/>
        <v>115927</v>
      </c>
      <c r="J244" s="42">
        <f t="shared" si="19"/>
        <v>588909.16</v>
      </c>
    </row>
    <row r="245" spans="1:10" x14ac:dyDescent="0.3">
      <c r="A245" s="41" t="s">
        <v>405</v>
      </c>
      <c r="B245" s="42">
        <v>245</v>
      </c>
      <c r="C245" s="42">
        <v>100823</v>
      </c>
      <c r="D245" s="42">
        <f t="shared" si="15"/>
        <v>512180.84</v>
      </c>
      <c r="E245" s="42">
        <v>228</v>
      </c>
      <c r="F245" s="42">
        <v>7517</v>
      </c>
      <c r="G245" s="42">
        <f t="shared" si="16"/>
        <v>38186.36</v>
      </c>
      <c r="H245" s="42">
        <f t="shared" si="17"/>
        <v>473</v>
      </c>
      <c r="I245" s="42">
        <f t="shared" si="18"/>
        <v>108340</v>
      </c>
      <c r="J245" s="42">
        <f t="shared" si="19"/>
        <v>550367.20000000007</v>
      </c>
    </row>
    <row r="246" spans="1:10" x14ac:dyDescent="0.3">
      <c r="A246" s="41" t="s">
        <v>406</v>
      </c>
      <c r="B246" s="42">
        <v>146</v>
      </c>
      <c r="C246" s="42">
        <v>36112</v>
      </c>
      <c r="D246" s="42">
        <f t="shared" si="15"/>
        <v>183448.95999999999</v>
      </c>
      <c r="E246" s="42">
        <v>351</v>
      </c>
      <c r="F246" s="42">
        <v>3211</v>
      </c>
      <c r="G246" s="42">
        <f t="shared" si="16"/>
        <v>16311.880000000001</v>
      </c>
      <c r="H246" s="42">
        <f t="shared" si="17"/>
        <v>497</v>
      </c>
      <c r="I246" s="42">
        <f t="shared" si="18"/>
        <v>39323</v>
      </c>
      <c r="J246" s="42">
        <f t="shared" si="19"/>
        <v>199760.84</v>
      </c>
    </row>
    <row r="247" spans="1:10" x14ac:dyDescent="0.3">
      <c r="B247" s="43"/>
      <c r="C247" s="43"/>
      <c r="D247" s="43"/>
    </row>
    <row r="248" spans="1:10" x14ac:dyDescent="0.3">
      <c r="B248" s="43"/>
      <c r="C248" s="43"/>
      <c r="D248" s="43"/>
    </row>
    <row r="249" spans="1:10" x14ac:dyDescent="0.3">
      <c r="B249" s="43"/>
      <c r="C249" s="43"/>
      <c r="D249" s="43"/>
      <c r="E249" s="43"/>
      <c r="F249" s="43"/>
      <c r="G249" s="43"/>
      <c r="H249" s="43"/>
      <c r="I249" s="43"/>
      <c r="J249" s="43"/>
    </row>
    <row r="255" spans="1:10" ht="23.4" x14ac:dyDescent="0.45">
      <c r="A255" s="44"/>
    </row>
    <row r="258" spans="1:1" x14ac:dyDescent="0.3">
      <c r="A258" s="45"/>
    </row>
    <row r="262" spans="1:1" x14ac:dyDescent="0.3">
      <c r="A262" s="46"/>
    </row>
    <row r="263" spans="1:1" x14ac:dyDescent="0.3">
      <c r="A263" s="45"/>
    </row>
    <row r="264" spans="1:1" ht="45.6" customHeight="1" x14ac:dyDescent="0.3">
      <c r="A264" s="45"/>
    </row>
    <row r="265" spans="1:1" ht="34.799999999999997" customHeight="1" x14ac:dyDescent="0.3">
      <c r="A265" s="46"/>
    </row>
  </sheetData>
  <autoFilter ref="A3:J246" xr:uid="{67C0B026-D6B8-4D14-8C1F-C05454538453}"/>
  <mergeCells count="3">
    <mergeCell ref="B2:D2"/>
    <mergeCell ref="E2:G2"/>
    <mergeCell ref="H2:J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90C2-795B-4A6F-AB5A-1354A54D4A6D}">
  <dimension ref="A1:B77"/>
  <sheetViews>
    <sheetView workbookViewId="0">
      <selection activeCell="G18" sqref="G18"/>
    </sheetView>
  </sheetViews>
  <sheetFormatPr baseColWidth="10" defaultRowHeight="14.4" x14ac:dyDescent="0.3"/>
  <cols>
    <col min="1" max="1" width="30" bestFit="1" customWidth="1"/>
  </cols>
  <sheetData>
    <row r="1" spans="1:2" x14ac:dyDescent="0.3">
      <c r="A1" s="24" t="s">
        <v>43</v>
      </c>
      <c r="B1" t="s">
        <v>169</v>
      </c>
    </row>
    <row r="2" spans="1:2" x14ac:dyDescent="0.3">
      <c r="A2" t="s">
        <v>44</v>
      </c>
    </row>
    <row r="3" spans="1:2" x14ac:dyDescent="0.3">
      <c r="A3" t="s">
        <v>45</v>
      </c>
    </row>
    <row r="4" spans="1:2" x14ac:dyDescent="0.3">
      <c r="A4" t="s">
        <v>46</v>
      </c>
    </row>
    <row r="5" spans="1:2" x14ac:dyDescent="0.3">
      <c r="A5" t="s">
        <v>47</v>
      </c>
    </row>
    <row r="6" spans="1:2" x14ac:dyDescent="0.3">
      <c r="A6" t="s">
        <v>48</v>
      </c>
    </row>
    <row r="7" spans="1:2" x14ac:dyDescent="0.3">
      <c r="A7" t="s">
        <v>49</v>
      </c>
    </row>
    <row r="8" spans="1:2" x14ac:dyDescent="0.3">
      <c r="A8" t="s">
        <v>50</v>
      </c>
    </row>
    <row r="9" spans="1:2" x14ac:dyDescent="0.3">
      <c r="A9" t="s">
        <v>51</v>
      </c>
    </row>
    <row r="10" spans="1:2" x14ac:dyDescent="0.3">
      <c r="A10" t="s">
        <v>52</v>
      </c>
    </row>
    <row r="11" spans="1:2" x14ac:dyDescent="0.3">
      <c r="A11" t="s">
        <v>53</v>
      </c>
    </row>
    <row r="12" spans="1:2" x14ac:dyDescent="0.3">
      <c r="A12" t="s">
        <v>54</v>
      </c>
    </row>
    <row r="13" spans="1:2" x14ac:dyDescent="0.3">
      <c r="A13" t="s">
        <v>55</v>
      </c>
    </row>
    <row r="14" spans="1:2" x14ac:dyDescent="0.3">
      <c r="A14" t="s">
        <v>56</v>
      </c>
    </row>
    <row r="15" spans="1:2" x14ac:dyDescent="0.3">
      <c r="A15" t="s">
        <v>57</v>
      </c>
    </row>
    <row r="16" spans="1:2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  <row r="19" spans="1:1" x14ac:dyDescent="0.3">
      <c r="A19" t="s">
        <v>61</v>
      </c>
    </row>
    <row r="20" spans="1:1" x14ac:dyDescent="0.3">
      <c r="A20" t="s">
        <v>62</v>
      </c>
    </row>
    <row r="21" spans="1:1" x14ac:dyDescent="0.3">
      <c r="A21" t="s">
        <v>63</v>
      </c>
    </row>
    <row r="22" spans="1:1" x14ac:dyDescent="0.3">
      <c r="A22" t="s">
        <v>64</v>
      </c>
    </row>
    <row r="23" spans="1:1" x14ac:dyDescent="0.3">
      <c r="A23" t="s">
        <v>65</v>
      </c>
    </row>
    <row r="24" spans="1:1" x14ac:dyDescent="0.3">
      <c r="A24" t="s">
        <v>66</v>
      </c>
    </row>
    <row r="25" spans="1:1" x14ac:dyDescent="0.3">
      <c r="A25" t="s">
        <v>67</v>
      </c>
    </row>
    <row r="26" spans="1:1" x14ac:dyDescent="0.3">
      <c r="A26" t="s">
        <v>68</v>
      </c>
    </row>
    <row r="27" spans="1:1" x14ac:dyDescent="0.3">
      <c r="A27" t="s">
        <v>69</v>
      </c>
    </row>
    <row r="28" spans="1:1" x14ac:dyDescent="0.3">
      <c r="A28" t="s">
        <v>70</v>
      </c>
    </row>
    <row r="29" spans="1:1" x14ac:dyDescent="0.3">
      <c r="A29" t="s">
        <v>71</v>
      </c>
    </row>
    <row r="30" spans="1:1" x14ac:dyDescent="0.3">
      <c r="A30" t="s">
        <v>72</v>
      </c>
    </row>
    <row r="31" spans="1:1" x14ac:dyDescent="0.3">
      <c r="A31" t="s">
        <v>73</v>
      </c>
    </row>
    <row r="32" spans="1:1" x14ac:dyDescent="0.3">
      <c r="A32" t="s">
        <v>74</v>
      </c>
    </row>
    <row r="33" spans="1:1" x14ac:dyDescent="0.3">
      <c r="A33" t="s">
        <v>75</v>
      </c>
    </row>
    <row r="34" spans="1:1" x14ac:dyDescent="0.3">
      <c r="A34" t="s">
        <v>76</v>
      </c>
    </row>
    <row r="35" spans="1:1" x14ac:dyDescent="0.3">
      <c r="A35" t="s">
        <v>77</v>
      </c>
    </row>
    <row r="36" spans="1:1" x14ac:dyDescent="0.3">
      <c r="A36" t="s">
        <v>78</v>
      </c>
    </row>
    <row r="37" spans="1:1" x14ac:dyDescent="0.3">
      <c r="A37" t="s">
        <v>79</v>
      </c>
    </row>
    <row r="38" spans="1:1" x14ac:dyDescent="0.3">
      <c r="A38" t="s">
        <v>80</v>
      </c>
    </row>
    <row r="39" spans="1:1" x14ac:dyDescent="0.3">
      <c r="A39" t="s">
        <v>81</v>
      </c>
    </row>
    <row r="40" spans="1:1" x14ac:dyDescent="0.3">
      <c r="A40" t="s">
        <v>82</v>
      </c>
    </row>
    <row r="41" spans="1:1" x14ac:dyDescent="0.3">
      <c r="A41" t="s">
        <v>83</v>
      </c>
    </row>
    <row r="42" spans="1:1" x14ac:dyDescent="0.3">
      <c r="A42" t="s">
        <v>84</v>
      </c>
    </row>
    <row r="43" spans="1:1" x14ac:dyDescent="0.3">
      <c r="A43" t="s">
        <v>85</v>
      </c>
    </row>
    <row r="44" spans="1:1" x14ac:dyDescent="0.3">
      <c r="A44" t="s">
        <v>86</v>
      </c>
    </row>
    <row r="45" spans="1:1" x14ac:dyDescent="0.3">
      <c r="A45" t="s">
        <v>87</v>
      </c>
    </row>
    <row r="46" spans="1:1" x14ac:dyDescent="0.3">
      <c r="A46" t="s">
        <v>88</v>
      </c>
    </row>
    <row r="47" spans="1:1" x14ac:dyDescent="0.3">
      <c r="A47" t="s">
        <v>89</v>
      </c>
    </row>
    <row r="48" spans="1:1" x14ac:dyDescent="0.3">
      <c r="A48" t="s">
        <v>90</v>
      </c>
    </row>
    <row r="49" spans="1:1" x14ac:dyDescent="0.3">
      <c r="A49" t="s">
        <v>91</v>
      </c>
    </row>
    <row r="50" spans="1:1" x14ac:dyDescent="0.3">
      <c r="A50" t="s">
        <v>92</v>
      </c>
    </row>
    <row r="51" spans="1:1" x14ac:dyDescent="0.3">
      <c r="A51" t="s">
        <v>93</v>
      </c>
    </row>
    <row r="52" spans="1:1" x14ac:dyDescent="0.3">
      <c r="A52" t="s">
        <v>94</v>
      </c>
    </row>
    <row r="53" spans="1:1" x14ac:dyDescent="0.3">
      <c r="A53" t="s">
        <v>95</v>
      </c>
    </row>
    <row r="54" spans="1:1" x14ac:dyDescent="0.3">
      <c r="A54" t="s">
        <v>96</v>
      </c>
    </row>
    <row r="55" spans="1:1" x14ac:dyDescent="0.3">
      <c r="A55" t="s">
        <v>97</v>
      </c>
    </row>
    <row r="56" spans="1:1" x14ac:dyDescent="0.3">
      <c r="A56" t="s">
        <v>98</v>
      </c>
    </row>
    <row r="57" spans="1:1" x14ac:dyDescent="0.3">
      <c r="A57" t="s">
        <v>99</v>
      </c>
    </row>
    <row r="58" spans="1:1" x14ac:dyDescent="0.3">
      <c r="A58" t="s">
        <v>100</v>
      </c>
    </row>
    <row r="59" spans="1:1" x14ac:dyDescent="0.3">
      <c r="A59" t="s">
        <v>101</v>
      </c>
    </row>
    <row r="60" spans="1:1" x14ac:dyDescent="0.3">
      <c r="A60" t="s">
        <v>102</v>
      </c>
    </row>
    <row r="61" spans="1:1" x14ac:dyDescent="0.3">
      <c r="A61" t="s">
        <v>103</v>
      </c>
    </row>
    <row r="62" spans="1:1" x14ac:dyDescent="0.3">
      <c r="A62" t="s">
        <v>104</v>
      </c>
    </row>
    <row r="63" spans="1:1" x14ac:dyDescent="0.3">
      <c r="A63" t="s">
        <v>105</v>
      </c>
    </row>
    <row r="64" spans="1:1" x14ac:dyDescent="0.3">
      <c r="A64" t="s">
        <v>106</v>
      </c>
    </row>
    <row r="65" spans="1:1" x14ac:dyDescent="0.3">
      <c r="A65" t="s">
        <v>107</v>
      </c>
    </row>
    <row r="66" spans="1:1" x14ac:dyDescent="0.3">
      <c r="A66" t="s">
        <v>108</v>
      </c>
    </row>
    <row r="67" spans="1:1" x14ac:dyDescent="0.3">
      <c r="A67" t="s">
        <v>109</v>
      </c>
    </row>
    <row r="68" spans="1:1" x14ac:dyDescent="0.3">
      <c r="A68" t="s">
        <v>110</v>
      </c>
    </row>
    <row r="69" spans="1:1" x14ac:dyDescent="0.3">
      <c r="A69" t="s">
        <v>111</v>
      </c>
    </row>
    <row r="70" spans="1:1" x14ac:dyDescent="0.3">
      <c r="A70" t="s">
        <v>112</v>
      </c>
    </row>
    <row r="71" spans="1:1" x14ac:dyDescent="0.3">
      <c r="A71" t="s">
        <v>113</v>
      </c>
    </row>
    <row r="72" spans="1:1" x14ac:dyDescent="0.3">
      <c r="A72" t="s">
        <v>114</v>
      </c>
    </row>
    <row r="73" spans="1:1" x14ac:dyDescent="0.3">
      <c r="A73" t="s">
        <v>115</v>
      </c>
    </row>
    <row r="74" spans="1:1" x14ac:dyDescent="0.3">
      <c r="A74" t="s">
        <v>152</v>
      </c>
    </row>
    <row r="75" spans="1:1" x14ac:dyDescent="0.3">
      <c r="A75" t="s">
        <v>153</v>
      </c>
    </row>
    <row r="76" spans="1:1" x14ac:dyDescent="0.3">
      <c r="A76" t="s">
        <v>116</v>
      </c>
    </row>
    <row r="77" spans="1:1" x14ac:dyDescent="0.3">
      <c r="A77" t="s">
        <v>117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Country Databases Customs data</vt:lpstr>
      <vt:lpstr>Customs Data Tradeflows</vt:lpstr>
      <vt:lpstr>Port Data TradeFlows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christiaan.scholten</dc:creator>
  <cp:lastModifiedBy>christiaan.scholten</cp:lastModifiedBy>
  <cp:lastPrinted>2019-11-05T10:05:48Z</cp:lastPrinted>
  <dcterms:created xsi:type="dcterms:W3CDTF">2018-03-29T13:56:04Z</dcterms:created>
  <dcterms:modified xsi:type="dcterms:W3CDTF">2023-01-18T14:57:35Z</dcterms:modified>
</cp:coreProperties>
</file>